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uppi\C.d.G\AMMINISTRAZIONE TRASPARENTE\2023\MODELLO LA\"/>
    </mc:Choice>
  </mc:AlternateContent>
  <xr:revisionPtr revIDLastSave="0" documentId="13_ncr:1_{0972C239-8C71-457C-80C1-D28178AFD4B0}" xr6:coauthVersionLast="36" xr6:coauthVersionMax="36" xr10:uidLastSave="{00000000-0000-0000-0000-000000000000}"/>
  <bookViews>
    <workbookView xWindow="0" yWindow="0" windowWidth="28800" windowHeight="11625" xr2:uid="{0A565102-3813-44BD-82B3-A73F1A062C91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6" i="1" l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U125" i="1" s="1"/>
  <c r="C125" i="1"/>
  <c r="C124" i="1"/>
  <c r="T123" i="1"/>
  <c r="S123" i="1"/>
  <c r="R123" i="1"/>
  <c r="Q123" i="1"/>
  <c r="P123" i="1"/>
  <c r="O123" i="1"/>
  <c r="N123" i="1"/>
  <c r="N124" i="1" s="1"/>
  <c r="M123" i="1"/>
  <c r="M124" i="1" s="1"/>
  <c r="L123" i="1"/>
  <c r="K123" i="1"/>
  <c r="K124" i="1" s="1"/>
  <c r="J123" i="1"/>
  <c r="J124" i="1" s="1"/>
  <c r="I123" i="1"/>
  <c r="U123" i="1" s="1"/>
  <c r="H123" i="1"/>
  <c r="C123" i="1"/>
  <c r="T122" i="1"/>
  <c r="S122" i="1"/>
  <c r="R122" i="1"/>
  <c r="Q122" i="1"/>
  <c r="P122" i="1"/>
  <c r="O122" i="1"/>
  <c r="O124" i="1" s="1"/>
  <c r="N122" i="1"/>
  <c r="M122" i="1"/>
  <c r="L122" i="1"/>
  <c r="L124" i="1" s="1"/>
  <c r="K122" i="1"/>
  <c r="J122" i="1"/>
  <c r="I122" i="1"/>
  <c r="H122" i="1"/>
  <c r="U122" i="1" s="1"/>
  <c r="C122" i="1"/>
  <c r="T121" i="1"/>
  <c r="S121" i="1"/>
  <c r="R121" i="1"/>
  <c r="R124" i="1" s="1"/>
  <c r="Q121" i="1"/>
  <c r="Q124" i="1" s="1"/>
  <c r="P121" i="1"/>
  <c r="P124" i="1" s="1"/>
  <c r="O121" i="1"/>
  <c r="N121" i="1"/>
  <c r="M121" i="1"/>
  <c r="L121" i="1"/>
  <c r="K121" i="1"/>
  <c r="J121" i="1"/>
  <c r="I121" i="1"/>
  <c r="U121" i="1" s="1"/>
  <c r="H121" i="1"/>
  <c r="C121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U120" i="1" s="1"/>
  <c r="H120" i="1"/>
  <c r="C120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U119" i="1" s="1"/>
  <c r="C119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U118" i="1" s="1"/>
  <c r="H118" i="1"/>
  <c r="C118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U117" i="1" s="1"/>
  <c r="H117" i="1"/>
  <c r="C117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U116" i="1" s="1"/>
  <c r="C116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U115" i="1" s="1"/>
  <c r="H115" i="1"/>
  <c r="C115" i="1"/>
  <c r="T114" i="1"/>
  <c r="S114" i="1"/>
  <c r="R114" i="1"/>
  <c r="Q114" i="1"/>
  <c r="P114" i="1"/>
  <c r="O114" i="1"/>
  <c r="N114" i="1"/>
  <c r="M114" i="1"/>
  <c r="L114" i="1"/>
  <c r="K114" i="1"/>
  <c r="J114" i="1"/>
  <c r="J112" i="1" s="1"/>
  <c r="I114" i="1"/>
  <c r="U114" i="1" s="1"/>
  <c r="H114" i="1"/>
  <c r="C114" i="1"/>
  <c r="T113" i="1"/>
  <c r="T112" i="1" s="1"/>
  <c r="S113" i="1"/>
  <c r="S112" i="1" s="1"/>
  <c r="R113" i="1"/>
  <c r="Q113" i="1"/>
  <c r="P113" i="1"/>
  <c r="O113" i="1"/>
  <c r="O112" i="1" s="1"/>
  <c r="N113" i="1"/>
  <c r="N112" i="1" s="1"/>
  <c r="M113" i="1"/>
  <c r="M112" i="1" s="1"/>
  <c r="L113" i="1"/>
  <c r="L112" i="1" s="1"/>
  <c r="K113" i="1"/>
  <c r="J113" i="1"/>
  <c r="I113" i="1"/>
  <c r="H113" i="1"/>
  <c r="U113" i="1" s="1"/>
  <c r="C113" i="1"/>
  <c r="R112" i="1"/>
  <c r="Q112" i="1"/>
  <c r="P112" i="1"/>
  <c r="K112" i="1"/>
  <c r="C112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U111" i="1" s="1"/>
  <c r="H111" i="1"/>
  <c r="C111" i="1"/>
  <c r="T110" i="1"/>
  <c r="S110" i="1"/>
  <c r="R110" i="1"/>
  <c r="Q110" i="1"/>
  <c r="P110" i="1"/>
  <c r="O110" i="1"/>
  <c r="N110" i="1"/>
  <c r="N108" i="1" s="1"/>
  <c r="N107" i="1" s="1"/>
  <c r="M110" i="1"/>
  <c r="M108" i="1" s="1"/>
  <c r="M107" i="1" s="1"/>
  <c r="L110" i="1"/>
  <c r="K110" i="1"/>
  <c r="J110" i="1"/>
  <c r="I110" i="1"/>
  <c r="H110" i="1"/>
  <c r="U110" i="1" s="1"/>
  <c r="C110" i="1"/>
  <c r="T109" i="1"/>
  <c r="S109" i="1"/>
  <c r="S108" i="1" s="1"/>
  <c r="S107" i="1" s="1"/>
  <c r="R109" i="1"/>
  <c r="R108" i="1" s="1"/>
  <c r="R107" i="1" s="1"/>
  <c r="Q109" i="1"/>
  <c r="Q108" i="1" s="1"/>
  <c r="Q107" i="1" s="1"/>
  <c r="P109" i="1"/>
  <c r="P108" i="1" s="1"/>
  <c r="P107" i="1" s="1"/>
  <c r="O109" i="1"/>
  <c r="N109" i="1"/>
  <c r="M109" i="1"/>
  <c r="L109" i="1"/>
  <c r="L108" i="1" s="1"/>
  <c r="L107" i="1" s="1"/>
  <c r="K109" i="1"/>
  <c r="K108" i="1" s="1"/>
  <c r="K107" i="1" s="1"/>
  <c r="J109" i="1"/>
  <c r="I109" i="1"/>
  <c r="U109" i="1" s="1"/>
  <c r="H109" i="1"/>
  <c r="C109" i="1"/>
  <c r="T108" i="1"/>
  <c r="T107" i="1" s="1"/>
  <c r="O108" i="1"/>
  <c r="O107" i="1" s="1"/>
  <c r="J108" i="1"/>
  <c r="J107" i="1" s="1"/>
  <c r="I108" i="1"/>
  <c r="I107" i="1" s="1"/>
  <c r="H108" i="1"/>
  <c r="H107" i="1" s="1"/>
  <c r="C108" i="1"/>
  <c r="C107" i="1"/>
  <c r="C106" i="1"/>
  <c r="C105" i="1"/>
  <c r="A105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U104" i="1" s="1"/>
  <c r="H104" i="1"/>
  <c r="C104" i="1"/>
  <c r="A104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U103" i="1" s="1"/>
  <c r="H103" i="1"/>
  <c r="C103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U102" i="1" s="1"/>
  <c r="H102" i="1"/>
  <c r="C102" i="1"/>
  <c r="A102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U101" i="1" s="1"/>
  <c r="H101" i="1"/>
  <c r="C101" i="1"/>
  <c r="A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U100" i="1" s="1"/>
  <c r="H100" i="1"/>
  <c r="C100" i="1"/>
  <c r="T99" i="1"/>
  <c r="S99" i="1"/>
  <c r="R99" i="1"/>
  <c r="Q99" i="1"/>
  <c r="P99" i="1"/>
  <c r="O99" i="1"/>
  <c r="N99" i="1"/>
  <c r="M99" i="1"/>
  <c r="L99" i="1"/>
  <c r="K99" i="1"/>
  <c r="J99" i="1"/>
  <c r="I99" i="1"/>
  <c r="U99" i="1" s="1"/>
  <c r="H99" i="1"/>
  <c r="C99" i="1"/>
  <c r="A99" i="1"/>
  <c r="T98" i="1"/>
  <c r="S98" i="1"/>
  <c r="R98" i="1"/>
  <c r="Q98" i="1"/>
  <c r="P98" i="1"/>
  <c r="O98" i="1"/>
  <c r="N98" i="1"/>
  <c r="M98" i="1"/>
  <c r="L98" i="1"/>
  <c r="L96" i="1" s="1"/>
  <c r="K98" i="1"/>
  <c r="U98" i="1" s="1"/>
  <c r="J98" i="1"/>
  <c r="I98" i="1"/>
  <c r="H98" i="1"/>
  <c r="C98" i="1"/>
  <c r="A98" i="1"/>
  <c r="T97" i="1"/>
  <c r="S97" i="1"/>
  <c r="R97" i="1"/>
  <c r="Q97" i="1"/>
  <c r="Q96" i="1" s="1"/>
  <c r="P97" i="1"/>
  <c r="P96" i="1" s="1"/>
  <c r="O97" i="1"/>
  <c r="O96" i="1" s="1"/>
  <c r="N97" i="1"/>
  <c r="N96" i="1" s="1"/>
  <c r="M97" i="1"/>
  <c r="L97" i="1"/>
  <c r="K97" i="1"/>
  <c r="J97" i="1"/>
  <c r="J96" i="1" s="1"/>
  <c r="I97" i="1"/>
  <c r="U97" i="1" s="1"/>
  <c r="H97" i="1"/>
  <c r="C97" i="1"/>
  <c r="T96" i="1"/>
  <c r="S96" i="1"/>
  <c r="R96" i="1"/>
  <c r="M96" i="1"/>
  <c r="H96" i="1"/>
  <c r="C96" i="1"/>
  <c r="A96" i="1"/>
  <c r="T95" i="1"/>
  <c r="S95" i="1"/>
  <c r="R95" i="1"/>
  <c r="Q95" i="1"/>
  <c r="P95" i="1"/>
  <c r="O95" i="1"/>
  <c r="N95" i="1"/>
  <c r="M95" i="1"/>
  <c r="L95" i="1"/>
  <c r="K95" i="1"/>
  <c r="U95" i="1" s="1"/>
  <c r="J95" i="1"/>
  <c r="I95" i="1"/>
  <c r="H95" i="1"/>
  <c r="C95" i="1"/>
  <c r="A95" i="1"/>
  <c r="T94" i="1"/>
  <c r="S94" i="1"/>
  <c r="R94" i="1"/>
  <c r="Q94" i="1"/>
  <c r="P94" i="1"/>
  <c r="O94" i="1"/>
  <c r="N94" i="1"/>
  <c r="M94" i="1"/>
  <c r="L94" i="1"/>
  <c r="K94" i="1"/>
  <c r="J94" i="1"/>
  <c r="I94" i="1"/>
  <c r="U94" i="1" s="1"/>
  <c r="H94" i="1"/>
  <c r="C94" i="1"/>
  <c r="T93" i="1"/>
  <c r="S93" i="1"/>
  <c r="R93" i="1"/>
  <c r="Q93" i="1"/>
  <c r="P93" i="1"/>
  <c r="O93" i="1"/>
  <c r="N93" i="1"/>
  <c r="M93" i="1"/>
  <c r="L93" i="1"/>
  <c r="K93" i="1"/>
  <c r="J93" i="1"/>
  <c r="I93" i="1"/>
  <c r="U93" i="1" s="1"/>
  <c r="H93" i="1"/>
  <c r="C93" i="1"/>
  <c r="A93" i="1"/>
  <c r="T92" i="1"/>
  <c r="S92" i="1"/>
  <c r="R92" i="1"/>
  <c r="Q92" i="1"/>
  <c r="P92" i="1"/>
  <c r="O92" i="1"/>
  <c r="N92" i="1"/>
  <c r="M92" i="1"/>
  <c r="L92" i="1"/>
  <c r="L90" i="1" s="1"/>
  <c r="K92" i="1"/>
  <c r="K90" i="1" s="1"/>
  <c r="J92" i="1"/>
  <c r="I92" i="1"/>
  <c r="U92" i="1" s="1"/>
  <c r="H92" i="1"/>
  <c r="C92" i="1"/>
  <c r="A92" i="1"/>
  <c r="T91" i="1"/>
  <c r="S91" i="1"/>
  <c r="R91" i="1"/>
  <c r="Q91" i="1"/>
  <c r="Q90" i="1" s="1"/>
  <c r="P91" i="1"/>
  <c r="P90" i="1" s="1"/>
  <c r="O91" i="1"/>
  <c r="O90" i="1" s="1"/>
  <c r="N91" i="1"/>
  <c r="N90" i="1" s="1"/>
  <c r="M91" i="1"/>
  <c r="L91" i="1"/>
  <c r="K91" i="1"/>
  <c r="J91" i="1"/>
  <c r="J90" i="1" s="1"/>
  <c r="I91" i="1"/>
  <c r="U91" i="1" s="1"/>
  <c r="H91" i="1"/>
  <c r="C91" i="1"/>
  <c r="T90" i="1"/>
  <c r="S90" i="1"/>
  <c r="R90" i="1"/>
  <c r="M90" i="1"/>
  <c r="H90" i="1"/>
  <c r="C90" i="1"/>
  <c r="A90" i="1"/>
  <c r="T89" i="1"/>
  <c r="S89" i="1"/>
  <c r="R89" i="1"/>
  <c r="Q89" i="1"/>
  <c r="P89" i="1"/>
  <c r="O89" i="1"/>
  <c r="N89" i="1"/>
  <c r="M89" i="1"/>
  <c r="L89" i="1"/>
  <c r="K89" i="1"/>
  <c r="U89" i="1" s="1"/>
  <c r="J89" i="1"/>
  <c r="I89" i="1"/>
  <c r="H89" i="1"/>
  <c r="C89" i="1"/>
  <c r="A89" i="1"/>
  <c r="T88" i="1"/>
  <c r="S88" i="1"/>
  <c r="R88" i="1"/>
  <c r="Q88" i="1"/>
  <c r="P88" i="1"/>
  <c r="O88" i="1"/>
  <c r="N88" i="1"/>
  <c r="M88" i="1"/>
  <c r="L88" i="1"/>
  <c r="K88" i="1"/>
  <c r="J88" i="1"/>
  <c r="I88" i="1"/>
  <c r="U88" i="1" s="1"/>
  <c r="H88" i="1"/>
  <c r="C88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C87" i="1"/>
  <c r="A87" i="1"/>
  <c r="T86" i="1"/>
  <c r="S86" i="1"/>
  <c r="R86" i="1"/>
  <c r="Q86" i="1"/>
  <c r="P86" i="1"/>
  <c r="O86" i="1"/>
  <c r="N86" i="1"/>
  <c r="M86" i="1"/>
  <c r="L86" i="1"/>
  <c r="K86" i="1"/>
  <c r="J86" i="1"/>
  <c r="I86" i="1"/>
  <c r="U86" i="1" s="1"/>
  <c r="H86" i="1"/>
  <c r="C86" i="1"/>
  <c r="A86" i="1"/>
  <c r="T85" i="1"/>
  <c r="S85" i="1"/>
  <c r="R85" i="1"/>
  <c r="Q85" i="1"/>
  <c r="P85" i="1"/>
  <c r="O85" i="1"/>
  <c r="N85" i="1"/>
  <c r="M85" i="1"/>
  <c r="L85" i="1"/>
  <c r="K85" i="1"/>
  <c r="J85" i="1"/>
  <c r="I85" i="1"/>
  <c r="U85" i="1" s="1"/>
  <c r="H85" i="1"/>
  <c r="C85" i="1"/>
  <c r="T84" i="1"/>
  <c r="T82" i="1" s="1"/>
  <c r="T81" i="1" s="1"/>
  <c r="S84" i="1"/>
  <c r="S82" i="1" s="1"/>
  <c r="R84" i="1"/>
  <c r="Q84" i="1"/>
  <c r="P84" i="1"/>
  <c r="O84" i="1"/>
  <c r="N84" i="1"/>
  <c r="M84" i="1"/>
  <c r="L84" i="1"/>
  <c r="K84" i="1"/>
  <c r="J84" i="1"/>
  <c r="I84" i="1"/>
  <c r="U84" i="1" s="1"/>
  <c r="H84" i="1"/>
  <c r="H82" i="1" s="1"/>
  <c r="C84" i="1"/>
  <c r="A84" i="1"/>
  <c r="T83" i="1"/>
  <c r="S83" i="1"/>
  <c r="R83" i="1"/>
  <c r="R82" i="1" s="1"/>
  <c r="R81" i="1" s="1"/>
  <c r="Q83" i="1"/>
  <c r="Q82" i="1" s="1"/>
  <c r="Q81" i="1" s="1"/>
  <c r="P83" i="1"/>
  <c r="O83" i="1"/>
  <c r="N83" i="1"/>
  <c r="M83" i="1"/>
  <c r="M82" i="1" s="1"/>
  <c r="M81" i="1" s="1"/>
  <c r="L83" i="1"/>
  <c r="L82" i="1" s="1"/>
  <c r="L81" i="1" s="1"/>
  <c r="K83" i="1"/>
  <c r="K82" i="1" s="1"/>
  <c r="J83" i="1"/>
  <c r="J82" i="1" s="1"/>
  <c r="J81" i="1" s="1"/>
  <c r="I83" i="1"/>
  <c r="U83" i="1" s="1"/>
  <c r="H83" i="1"/>
  <c r="C83" i="1"/>
  <c r="A83" i="1"/>
  <c r="P82" i="1"/>
  <c r="P81" i="1" s="1"/>
  <c r="O82" i="1"/>
  <c r="O81" i="1" s="1"/>
  <c r="N82" i="1"/>
  <c r="N81" i="1" s="1"/>
  <c r="I82" i="1"/>
  <c r="I81" i="1" s="1"/>
  <c r="C82" i="1"/>
  <c r="S81" i="1"/>
  <c r="C81" i="1"/>
  <c r="A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C80" i="1"/>
  <c r="A80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C79" i="1"/>
  <c r="T78" i="1"/>
  <c r="S78" i="1"/>
  <c r="R78" i="1"/>
  <c r="Q78" i="1"/>
  <c r="P78" i="1"/>
  <c r="O78" i="1"/>
  <c r="N78" i="1"/>
  <c r="M78" i="1"/>
  <c r="L78" i="1"/>
  <c r="K78" i="1"/>
  <c r="J78" i="1"/>
  <c r="I78" i="1"/>
  <c r="U78" i="1" s="1"/>
  <c r="H78" i="1"/>
  <c r="C78" i="1"/>
  <c r="A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C77" i="1"/>
  <c r="A77" i="1"/>
  <c r="T76" i="1"/>
  <c r="S76" i="1"/>
  <c r="R76" i="1"/>
  <c r="Q76" i="1"/>
  <c r="P76" i="1"/>
  <c r="P74" i="1" s="1"/>
  <c r="O76" i="1"/>
  <c r="N76" i="1"/>
  <c r="M76" i="1"/>
  <c r="L76" i="1"/>
  <c r="K76" i="1"/>
  <c r="J76" i="1"/>
  <c r="I76" i="1"/>
  <c r="H76" i="1"/>
  <c r="C76" i="1"/>
  <c r="T75" i="1"/>
  <c r="T74" i="1" s="1"/>
  <c r="S75" i="1"/>
  <c r="S74" i="1" s="1"/>
  <c r="R75" i="1"/>
  <c r="R74" i="1" s="1"/>
  <c r="Q75" i="1"/>
  <c r="P75" i="1"/>
  <c r="O75" i="1"/>
  <c r="N75" i="1"/>
  <c r="N74" i="1" s="1"/>
  <c r="M75" i="1"/>
  <c r="M74" i="1" s="1"/>
  <c r="L75" i="1"/>
  <c r="K75" i="1"/>
  <c r="J75" i="1"/>
  <c r="I75" i="1"/>
  <c r="I74" i="1" s="1"/>
  <c r="H75" i="1"/>
  <c r="H74" i="1" s="1"/>
  <c r="C75" i="1"/>
  <c r="A75" i="1"/>
  <c r="Q74" i="1"/>
  <c r="L74" i="1"/>
  <c r="K74" i="1"/>
  <c r="J74" i="1"/>
  <c r="C74" i="1"/>
  <c r="A74" i="1"/>
  <c r="T73" i="1"/>
  <c r="S73" i="1"/>
  <c r="R73" i="1"/>
  <c r="Q73" i="1"/>
  <c r="P73" i="1"/>
  <c r="O73" i="1"/>
  <c r="N73" i="1"/>
  <c r="M73" i="1"/>
  <c r="L73" i="1"/>
  <c r="K73" i="1"/>
  <c r="J73" i="1"/>
  <c r="I73" i="1"/>
  <c r="U73" i="1" s="1"/>
  <c r="H73" i="1"/>
  <c r="C73" i="1"/>
  <c r="T72" i="1"/>
  <c r="S72" i="1"/>
  <c r="R72" i="1"/>
  <c r="Q72" i="1"/>
  <c r="P72" i="1"/>
  <c r="O72" i="1"/>
  <c r="N72" i="1"/>
  <c r="M72" i="1"/>
  <c r="L72" i="1"/>
  <c r="K72" i="1"/>
  <c r="J72" i="1"/>
  <c r="I72" i="1"/>
  <c r="U72" i="1" s="1"/>
  <c r="H72" i="1"/>
  <c r="C72" i="1"/>
  <c r="A72" i="1"/>
  <c r="T71" i="1"/>
  <c r="S71" i="1"/>
  <c r="R71" i="1"/>
  <c r="Q71" i="1"/>
  <c r="P71" i="1"/>
  <c r="O71" i="1"/>
  <c r="N71" i="1"/>
  <c r="M71" i="1"/>
  <c r="L71" i="1"/>
  <c r="K71" i="1"/>
  <c r="K68" i="1" s="1"/>
  <c r="K67" i="1" s="1"/>
  <c r="J71" i="1"/>
  <c r="I71" i="1"/>
  <c r="U71" i="1" s="1"/>
  <c r="H71" i="1"/>
  <c r="C71" i="1"/>
  <c r="A71" i="1"/>
  <c r="T70" i="1"/>
  <c r="S70" i="1"/>
  <c r="R70" i="1"/>
  <c r="Q70" i="1"/>
  <c r="P70" i="1"/>
  <c r="P68" i="1" s="1"/>
  <c r="O70" i="1"/>
  <c r="N70" i="1"/>
  <c r="M70" i="1"/>
  <c r="L70" i="1"/>
  <c r="K70" i="1"/>
  <c r="J70" i="1"/>
  <c r="I70" i="1"/>
  <c r="H70" i="1"/>
  <c r="C70" i="1"/>
  <c r="T69" i="1"/>
  <c r="T68" i="1" s="1"/>
  <c r="T67" i="1" s="1"/>
  <c r="S69" i="1"/>
  <c r="S68" i="1" s="1"/>
  <c r="S67" i="1" s="1"/>
  <c r="R69" i="1"/>
  <c r="R68" i="1" s="1"/>
  <c r="Q69" i="1"/>
  <c r="P69" i="1"/>
  <c r="O69" i="1"/>
  <c r="N69" i="1"/>
  <c r="N68" i="1" s="1"/>
  <c r="N67" i="1" s="1"/>
  <c r="M69" i="1"/>
  <c r="M68" i="1" s="1"/>
  <c r="L69" i="1"/>
  <c r="K69" i="1"/>
  <c r="J69" i="1"/>
  <c r="I69" i="1"/>
  <c r="I68" i="1" s="1"/>
  <c r="H69" i="1"/>
  <c r="H68" i="1" s="1"/>
  <c r="C69" i="1"/>
  <c r="A69" i="1"/>
  <c r="Q68" i="1"/>
  <c r="Q67" i="1" s="1"/>
  <c r="L68" i="1"/>
  <c r="L67" i="1" s="1"/>
  <c r="J68" i="1"/>
  <c r="J67" i="1" s="1"/>
  <c r="C68" i="1"/>
  <c r="A68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C66" i="1"/>
  <c r="A66" i="1"/>
  <c r="T65" i="1"/>
  <c r="S65" i="1"/>
  <c r="R65" i="1"/>
  <c r="Q65" i="1"/>
  <c r="P65" i="1"/>
  <c r="O65" i="1"/>
  <c r="N65" i="1"/>
  <c r="M65" i="1"/>
  <c r="L65" i="1"/>
  <c r="K65" i="1"/>
  <c r="J65" i="1"/>
  <c r="I65" i="1"/>
  <c r="U65" i="1" s="1"/>
  <c r="H65" i="1"/>
  <c r="C65" i="1"/>
  <c r="A65" i="1"/>
  <c r="T64" i="1"/>
  <c r="S64" i="1"/>
  <c r="R64" i="1"/>
  <c r="Q64" i="1"/>
  <c r="P64" i="1"/>
  <c r="P62" i="1" s="1"/>
  <c r="P61" i="1" s="1"/>
  <c r="O64" i="1"/>
  <c r="N64" i="1"/>
  <c r="M64" i="1"/>
  <c r="L64" i="1"/>
  <c r="K64" i="1"/>
  <c r="J64" i="1"/>
  <c r="I64" i="1"/>
  <c r="U64" i="1" s="1"/>
  <c r="H64" i="1"/>
  <c r="C64" i="1"/>
  <c r="T63" i="1"/>
  <c r="T62" i="1" s="1"/>
  <c r="T61" i="1" s="1"/>
  <c r="S63" i="1"/>
  <c r="S62" i="1" s="1"/>
  <c r="R63" i="1"/>
  <c r="R62" i="1" s="1"/>
  <c r="R61" i="1" s="1"/>
  <c r="Q63" i="1"/>
  <c r="P63" i="1"/>
  <c r="O63" i="1"/>
  <c r="O62" i="1" s="1"/>
  <c r="O61" i="1" s="1"/>
  <c r="N63" i="1"/>
  <c r="N62" i="1" s="1"/>
  <c r="N61" i="1" s="1"/>
  <c r="M63" i="1"/>
  <c r="M62" i="1" s="1"/>
  <c r="M61" i="1" s="1"/>
  <c r="L63" i="1"/>
  <c r="K63" i="1"/>
  <c r="J63" i="1"/>
  <c r="I63" i="1"/>
  <c r="I62" i="1" s="1"/>
  <c r="H63" i="1"/>
  <c r="H62" i="1" s="1"/>
  <c r="C63" i="1"/>
  <c r="A63" i="1"/>
  <c r="Q62" i="1"/>
  <c r="Q61" i="1" s="1"/>
  <c r="L62" i="1"/>
  <c r="L61" i="1" s="1"/>
  <c r="K62" i="1"/>
  <c r="K61" i="1" s="1"/>
  <c r="J62" i="1"/>
  <c r="J61" i="1" s="1"/>
  <c r="C62" i="1"/>
  <c r="A62" i="1"/>
  <c r="I61" i="1"/>
  <c r="C61" i="1"/>
  <c r="T60" i="1"/>
  <c r="S60" i="1"/>
  <c r="R60" i="1"/>
  <c r="Q60" i="1"/>
  <c r="P60" i="1"/>
  <c r="O60" i="1"/>
  <c r="N60" i="1"/>
  <c r="M60" i="1"/>
  <c r="L60" i="1"/>
  <c r="K60" i="1"/>
  <c r="J60" i="1"/>
  <c r="I60" i="1"/>
  <c r="U60" i="1" s="1"/>
  <c r="H60" i="1"/>
  <c r="C60" i="1"/>
  <c r="A60" i="1"/>
  <c r="T59" i="1"/>
  <c r="S59" i="1"/>
  <c r="R59" i="1"/>
  <c r="Q59" i="1"/>
  <c r="P59" i="1"/>
  <c r="O59" i="1"/>
  <c r="N59" i="1"/>
  <c r="M59" i="1"/>
  <c r="L59" i="1"/>
  <c r="L57" i="1" s="1"/>
  <c r="K59" i="1"/>
  <c r="J59" i="1"/>
  <c r="I59" i="1"/>
  <c r="H59" i="1"/>
  <c r="C59" i="1"/>
  <c r="A59" i="1"/>
  <c r="T58" i="1"/>
  <c r="S58" i="1"/>
  <c r="R58" i="1"/>
  <c r="Q58" i="1"/>
  <c r="Q57" i="1" s="1"/>
  <c r="P58" i="1"/>
  <c r="P57" i="1" s="1"/>
  <c r="P55" i="1" s="1"/>
  <c r="O58" i="1"/>
  <c r="O57" i="1" s="1"/>
  <c r="O55" i="1" s="1"/>
  <c r="N58" i="1"/>
  <c r="N57" i="1" s="1"/>
  <c r="N55" i="1" s="1"/>
  <c r="M58" i="1"/>
  <c r="L58" i="1"/>
  <c r="K58" i="1"/>
  <c r="K57" i="1" s="1"/>
  <c r="J58" i="1"/>
  <c r="J57" i="1" s="1"/>
  <c r="I58" i="1"/>
  <c r="U58" i="1" s="1"/>
  <c r="H58" i="1"/>
  <c r="C58" i="1"/>
  <c r="T57" i="1"/>
  <c r="T55" i="1" s="1"/>
  <c r="S57" i="1"/>
  <c r="R57" i="1"/>
  <c r="M57" i="1"/>
  <c r="H57" i="1"/>
  <c r="H55" i="1" s="1"/>
  <c r="C57" i="1"/>
  <c r="A57" i="1"/>
  <c r="T56" i="1"/>
  <c r="S56" i="1"/>
  <c r="R56" i="1"/>
  <c r="R55" i="1" s="1"/>
  <c r="Q56" i="1"/>
  <c r="Q55" i="1" s="1"/>
  <c r="P56" i="1"/>
  <c r="O56" i="1"/>
  <c r="N56" i="1"/>
  <c r="M56" i="1"/>
  <c r="M55" i="1" s="1"/>
  <c r="L56" i="1"/>
  <c r="K56" i="1"/>
  <c r="J56" i="1"/>
  <c r="I56" i="1"/>
  <c r="U56" i="1" s="1"/>
  <c r="H56" i="1"/>
  <c r="C56" i="1"/>
  <c r="A56" i="1"/>
  <c r="C55" i="1"/>
  <c r="T54" i="1"/>
  <c r="S54" i="1"/>
  <c r="R54" i="1"/>
  <c r="Q54" i="1"/>
  <c r="P54" i="1"/>
  <c r="O54" i="1"/>
  <c r="N54" i="1"/>
  <c r="M54" i="1"/>
  <c r="L54" i="1"/>
  <c r="K54" i="1"/>
  <c r="J54" i="1"/>
  <c r="I54" i="1"/>
  <c r="U54" i="1" s="1"/>
  <c r="H54" i="1"/>
  <c r="C54" i="1"/>
  <c r="A54" i="1"/>
  <c r="T53" i="1"/>
  <c r="S53" i="1"/>
  <c r="R53" i="1"/>
  <c r="Q53" i="1"/>
  <c r="P53" i="1"/>
  <c r="O53" i="1"/>
  <c r="N53" i="1"/>
  <c r="M53" i="1"/>
  <c r="L53" i="1"/>
  <c r="K53" i="1"/>
  <c r="J53" i="1"/>
  <c r="I53" i="1"/>
  <c r="U53" i="1" s="1"/>
  <c r="H53" i="1"/>
  <c r="C53" i="1"/>
  <c r="A53" i="1"/>
  <c r="T52" i="1"/>
  <c r="S52" i="1"/>
  <c r="R52" i="1"/>
  <c r="Q52" i="1"/>
  <c r="P52" i="1"/>
  <c r="O52" i="1"/>
  <c r="N52" i="1"/>
  <c r="M52" i="1"/>
  <c r="L52" i="1"/>
  <c r="K52" i="1"/>
  <c r="J52" i="1"/>
  <c r="I52" i="1"/>
  <c r="U52" i="1" s="1"/>
  <c r="H52" i="1"/>
  <c r="C52" i="1"/>
  <c r="T51" i="1"/>
  <c r="S51" i="1"/>
  <c r="R51" i="1"/>
  <c r="Q51" i="1"/>
  <c r="P51" i="1"/>
  <c r="O51" i="1"/>
  <c r="N51" i="1"/>
  <c r="M51" i="1"/>
  <c r="L51" i="1"/>
  <c r="K51" i="1"/>
  <c r="J51" i="1"/>
  <c r="I51" i="1"/>
  <c r="U51" i="1" s="1"/>
  <c r="H51" i="1"/>
  <c r="C51" i="1"/>
  <c r="A51" i="1"/>
  <c r="T50" i="1"/>
  <c r="S50" i="1"/>
  <c r="S49" i="1" s="1"/>
  <c r="R50" i="1"/>
  <c r="R49" i="1" s="1"/>
  <c r="Q50" i="1"/>
  <c r="P50" i="1"/>
  <c r="O50" i="1"/>
  <c r="N50" i="1"/>
  <c r="M50" i="1"/>
  <c r="L50" i="1"/>
  <c r="K50" i="1"/>
  <c r="K49" i="1" s="1"/>
  <c r="J50" i="1"/>
  <c r="J49" i="1" s="1"/>
  <c r="I50" i="1"/>
  <c r="H50" i="1"/>
  <c r="C50" i="1"/>
  <c r="A50" i="1"/>
  <c r="T49" i="1"/>
  <c r="Q49" i="1"/>
  <c r="P49" i="1"/>
  <c r="O49" i="1"/>
  <c r="N49" i="1"/>
  <c r="L49" i="1"/>
  <c r="H49" i="1"/>
  <c r="C49" i="1"/>
  <c r="T48" i="1"/>
  <c r="S48" i="1"/>
  <c r="R48" i="1"/>
  <c r="Q48" i="1"/>
  <c r="P48" i="1"/>
  <c r="O48" i="1"/>
  <c r="N48" i="1"/>
  <c r="M48" i="1"/>
  <c r="L48" i="1"/>
  <c r="K48" i="1"/>
  <c r="J48" i="1"/>
  <c r="I48" i="1"/>
  <c r="U48" i="1" s="1"/>
  <c r="H48" i="1"/>
  <c r="C48" i="1"/>
  <c r="A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C47" i="1"/>
  <c r="A47" i="1"/>
  <c r="T46" i="1"/>
  <c r="S46" i="1"/>
  <c r="R46" i="1"/>
  <c r="Q46" i="1"/>
  <c r="P46" i="1"/>
  <c r="O46" i="1"/>
  <c r="O43" i="1" s="1"/>
  <c r="N46" i="1"/>
  <c r="M46" i="1"/>
  <c r="L46" i="1"/>
  <c r="K46" i="1"/>
  <c r="J46" i="1"/>
  <c r="I46" i="1"/>
  <c r="U46" i="1" s="1"/>
  <c r="H46" i="1"/>
  <c r="C46" i="1"/>
  <c r="T45" i="1"/>
  <c r="S45" i="1"/>
  <c r="R45" i="1"/>
  <c r="Q45" i="1"/>
  <c r="P45" i="1"/>
  <c r="O45" i="1"/>
  <c r="N45" i="1"/>
  <c r="M45" i="1"/>
  <c r="L45" i="1"/>
  <c r="K45" i="1"/>
  <c r="J45" i="1"/>
  <c r="I45" i="1"/>
  <c r="U45" i="1" s="1"/>
  <c r="H45" i="1"/>
  <c r="C45" i="1"/>
  <c r="A45" i="1"/>
  <c r="T44" i="1"/>
  <c r="S44" i="1"/>
  <c r="R44" i="1"/>
  <c r="R43" i="1" s="1"/>
  <c r="Q44" i="1"/>
  <c r="P44" i="1"/>
  <c r="O44" i="1"/>
  <c r="N44" i="1"/>
  <c r="M44" i="1"/>
  <c r="L44" i="1"/>
  <c r="K44" i="1"/>
  <c r="J44" i="1"/>
  <c r="J43" i="1" s="1"/>
  <c r="I44" i="1"/>
  <c r="U44" i="1" s="1"/>
  <c r="H44" i="1"/>
  <c r="C44" i="1"/>
  <c r="A44" i="1"/>
  <c r="T43" i="1"/>
  <c r="Q43" i="1"/>
  <c r="P43" i="1"/>
  <c r="N43" i="1"/>
  <c r="L43" i="1"/>
  <c r="I43" i="1"/>
  <c r="H43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U42" i="1" s="1"/>
  <c r="H42" i="1"/>
  <c r="C42" i="1"/>
  <c r="A42" i="1"/>
  <c r="T41" i="1"/>
  <c r="S41" i="1"/>
  <c r="R41" i="1"/>
  <c r="Q41" i="1"/>
  <c r="P41" i="1"/>
  <c r="O41" i="1"/>
  <c r="N41" i="1"/>
  <c r="M41" i="1"/>
  <c r="L41" i="1"/>
  <c r="K41" i="1"/>
  <c r="J41" i="1"/>
  <c r="I41" i="1"/>
  <c r="U41" i="1" s="1"/>
  <c r="H41" i="1"/>
  <c r="C41" i="1"/>
  <c r="A41" i="1"/>
  <c r="T40" i="1"/>
  <c r="S40" i="1"/>
  <c r="R40" i="1"/>
  <c r="Q40" i="1"/>
  <c r="P40" i="1"/>
  <c r="O40" i="1"/>
  <c r="N40" i="1"/>
  <c r="M40" i="1"/>
  <c r="L40" i="1"/>
  <c r="K40" i="1"/>
  <c r="J40" i="1"/>
  <c r="I40" i="1"/>
  <c r="U40" i="1" s="1"/>
  <c r="H40" i="1"/>
  <c r="C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C39" i="1"/>
  <c r="A39" i="1"/>
  <c r="T38" i="1"/>
  <c r="S38" i="1"/>
  <c r="R38" i="1"/>
  <c r="Q38" i="1"/>
  <c r="P38" i="1"/>
  <c r="O38" i="1"/>
  <c r="N38" i="1"/>
  <c r="M38" i="1"/>
  <c r="M36" i="1" s="1"/>
  <c r="L38" i="1"/>
  <c r="K38" i="1"/>
  <c r="J38" i="1"/>
  <c r="I38" i="1"/>
  <c r="H38" i="1"/>
  <c r="C38" i="1"/>
  <c r="A38" i="1"/>
  <c r="T37" i="1"/>
  <c r="S37" i="1"/>
  <c r="R37" i="1"/>
  <c r="Q37" i="1"/>
  <c r="Q36" i="1" s="1"/>
  <c r="Q35" i="1" s="1"/>
  <c r="P37" i="1"/>
  <c r="O37" i="1"/>
  <c r="N37" i="1"/>
  <c r="N36" i="1" s="1"/>
  <c r="N35" i="1" s="1"/>
  <c r="M37" i="1"/>
  <c r="L37" i="1"/>
  <c r="K37" i="1"/>
  <c r="K36" i="1" s="1"/>
  <c r="J37" i="1"/>
  <c r="J36" i="1" s="1"/>
  <c r="I37" i="1"/>
  <c r="I36" i="1" s="1"/>
  <c r="H37" i="1"/>
  <c r="C37" i="1"/>
  <c r="T36" i="1"/>
  <c r="S36" i="1"/>
  <c r="R36" i="1"/>
  <c r="P36" i="1"/>
  <c r="L36" i="1"/>
  <c r="H36" i="1"/>
  <c r="C36" i="1"/>
  <c r="A36" i="1"/>
  <c r="T35" i="1"/>
  <c r="P35" i="1"/>
  <c r="L35" i="1"/>
  <c r="H35" i="1"/>
  <c r="C35" i="1"/>
  <c r="A35" i="1"/>
  <c r="C34" i="1"/>
  <c r="C33" i="1"/>
  <c r="T32" i="1"/>
  <c r="S32" i="1"/>
  <c r="R32" i="1"/>
  <c r="R33" i="1" s="1"/>
  <c r="Q32" i="1"/>
  <c r="P32" i="1"/>
  <c r="O32" i="1"/>
  <c r="N32" i="1"/>
  <c r="N33" i="1" s="1"/>
  <c r="M32" i="1"/>
  <c r="L32" i="1"/>
  <c r="K32" i="1"/>
  <c r="J32" i="1"/>
  <c r="J33" i="1" s="1"/>
  <c r="I32" i="1"/>
  <c r="U32" i="1" s="1"/>
  <c r="H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C31" i="1"/>
  <c r="T30" i="1"/>
  <c r="S30" i="1"/>
  <c r="S28" i="1" s="1"/>
  <c r="R30" i="1"/>
  <c r="Q30" i="1"/>
  <c r="P30" i="1"/>
  <c r="O30" i="1"/>
  <c r="N30" i="1"/>
  <c r="M30" i="1"/>
  <c r="L30" i="1"/>
  <c r="K30" i="1"/>
  <c r="J30" i="1"/>
  <c r="I30" i="1"/>
  <c r="H30" i="1"/>
  <c r="C30" i="1"/>
  <c r="T29" i="1"/>
  <c r="T28" i="1" s="1"/>
  <c r="S29" i="1"/>
  <c r="R29" i="1"/>
  <c r="Q29" i="1"/>
  <c r="P29" i="1"/>
  <c r="P28" i="1" s="1"/>
  <c r="O29" i="1"/>
  <c r="O28" i="1" s="1"/>
  <c r="N29" i="1"/>
  <c r="M29" i="1"/>
  <c r="L29" i="1"/>
  <c r="K29" i="1"/>
  <c r="J29" i="1"/>
  <c r="I29" i="1"/>
  <c r="I28" i="1" s="1"/>
  <c r="H29" i="1"/>
  <c r="H28" i="1" s="1"/>
  <c r="C29" i="1"/>
  <c r="R28" i="1"/>
  <c r="N28" i="1"/>
  <c r="M28" i="1"/>
  <c r="L28" i="1"/>
  <c r="J28" i="1"/>
  <c r="C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C27" i="1"/>
  <c r="T26" i="1"/>
  <c r="S26" i="1"/>
  <c r="R26" i="1"/>
  <c r="Q26" i="1"/>
  <c r="P26" i="1"/>
  <c r="O26" i="1"/>
  <c r="N26" i="1"/>
  <c r="M26" i="1"/>
  <c r="L26" i="1"/>
  <c r="K26" i="1"/>
  <c r="J26" i="1"/>
  <c r="I26" i="1"/>
  <c r="U26" i="1" s="1"/>
  <c r="H26" i="1"/>
  <c r="C26" i="1"/>
  <c r="T25" i="1"/>
  <c r="T24" i="1" s="1"/>
  <c r="S25" i="1"/>
  <c r="R25" i="1"/>
  <c r="Q25" i="1"/>
  <c r="P25" i="1"/>
  <c r="O25" i="1"/>
  <c r="O24" i="1" s="1"/>
  <c r="O23" i="1" s="1"/>
  <c r="N25" i="1"/>
  <c r="M25" i="1"/>
  <c r="M24" i="1" s="1"/>
  <c r="M23" i="1" s="1"/>
  <c r="L25" i="1"/>
  <c r="L24" i="1" s="1"/>
  <c r="L23" i="1" s="1"/>
  <c r="K25" i="1"/>
  <c r="K24" i="1" s="1"/>
  <c r="J25" i="1"/>
  <c r="I25" i="1"/>
  <c r="H25" i="1"/>
  <c r="H24" i="1" s="1"/>
  <c r="C25" i="1"/>
  <c r="S24" i="1"/>
  <c r="R24" i="1"/>
  <c r="Q24" i="1"/>
  <c r="P24" i="1"/>
  <c r="N24" i="1"/>
  <c r="J24" i="1"/>
  <c r="C24" i="1"/>
  <c r="R23" i="1"/>
  <c r="N23" i="1"/>
  <c r="J23" i="1"/>
  <c r="C23" i="1"/>
  <c r="T22" i="1"/>
  <c r="S22" i="1"/>
  <c r="R22" i="1"/>
  <c r="Q22" i="1"/>
  <c r="P22" i="1"/>
  <c r="O22" i="1"/>
  <c r="N22" i="1"/>
  <c r="M22" i="1"/>
  <c r="L22" i="1"/>
  <c r="K22" i="1"/>
  <c r="J22" i="1"/>
  <c r="I22" i="1"/>
  <c r="U22" i="1" s="1"/>
  <c r="H22" i="1"/>
  <c r="C22" i="1"/>
  <c r="T21" i="1"/>
  <c r="S21" i="1"/>
  <c r="R21" i="1"/>
  <c r="Q21" i="1"/>
  <c r="P21" i="1"/>
  <c r="O21" i="1"/>
  <c r="N21" i="1"/>
  <c r="M21" i="1"/>
  <c r="L21" i="1"/>
  <c r="K21" i="1"/>
  <c r="J21" i="1"/>
  <c r="I21" i="1"/>
  <c r="U21" i="1" s="1"/>
  <c r="H21" i="1"/>
  <c r="C21" i="1"/>
  <c r="T20" i="1"/>
  <c r="S20" i="1"/>
  <c r="R20" i="1"/>
  <c r="Q20" i="1"/>
  <c r="P20" i="1"/>
  <c r="O20" i="1"/>
  <c r="N20" i="1"/>
  <c r="M20" i="1"/>
  <c r="L20" i="1"/>
  <c r="K20" i="1"/>
  <c r="J20" i="1"/>
  <c r="I20" i="1"/>
  <c r="U20" i="1" s="1"/>
  <c r="H20" i="1"/>
  <c r="C20" i="1"/>
  <c r="T19" i="1"/>
  <c r="S19" i="1"/>
  <c r="R19" i="1"/>
  <c r="Q19" i="1"/>
  <c r="P19" i="1"/>
  <c r="O19" i="1"/>
  <c r="N19" i="1"/>
  <c r="M19" i="1"/>
  <c r="L19" i="1"/>
  <c r="K19" i="1"/>
  <c r="J19" i="1"/>
  <c r="I19" i="1"/>
  <c r="U19" i="1" s="1"/>
  <c r="H19" i="1"/>
  <c r="C19" i="1"/>
  <c r="T18" i="1"/>
  <c r="S18" i="1"/>
  <c r="R18" i="1"/>
  <c r="Q18" i="1"/>
  <c r="P18" i="1"/>
  <c r="O18" i="1"/>
  <c r="N18" i="1"/>
  <c r="M18" i="1"/>
  <c r="L18" i="1"/>
  <c r="K18" i="1"/>
  <c r="J18" i="1"/>
  <c r="I18" i="1"/>
  <c r="U18" i="1" s="1"/>
  <c r="H18" i="1"/>
  <c r="C18" i="1"/>
  <c r="T17" i="1"/>
  <c r="T16" i="1" s="1"/>
  <c r="S17" i="1"/>
  <c r="S16" i="1" s="1"/>
  <c r="R17" i="1"/>
  <c r="Q17" i="1"/>
  <c r="P17" i="1"/>
  <c r="P16" i="1" s="1"/>
  <c r="O17" i="1"/>
  <c r="O16" i="1" s="1"/>
  <c r="N17" i="1"/>
  <c r="M17" i="1"/>
  <c r="L17" i="1"/>
  <c r="K17" i="1"/>
  <c r="K16" i="1" s="1"/>
  <c r="J17" i="1"/>
  <c r="I17" i="1"/>
  <c r="U17" i="1" s="1"/>
  <c r="H17" i="1"/>
  <c r="H16" i="1" s="1"/>
  <c r="C17" i="1"/>
  <c r="R16" i="1"/>
  <c r="Q16" i="1"/>
  <c r="N16" i="1"/>
  <c r="M16" i="1"/>
  <c r="L16" i="1"/>
  <c r="J16" i="1"/>
  <c r="C16" i="1"/>
  <c r="Q6" i="1"/>
  <c r="K6" i="1"/>
  <c r="A126" i="1" s="1"/>
  <c r="K33" i="1" l="1"/>
  <c r="S23" i="1"/>
  <c r="S33" i="1" s="1"/>
  <c r="K23" i="1"/>
  <c r="I16" i="1"/>
  <c r="U16" i="1" s="1"/>
  <c r="H23" i="1"/>
  <c r="T23" i="1"/>
  <c r="Q28" i="1"/>
  <c r="Q23" i="1" s="1"/>
  <c r="Q33" i="1" s="1"/>
  <c r="Q126" i="1" s="1"/>
  <c r="L33" i="1"/>
  <c r="K43" i="1"/>
  <c r="K35" i="1" s="1"/>
  <c r="J55" i="1"/>
  <c r="I67" i="1"/>
  <c r="U77" i="1"/>
  <c r="J105" i="1"/>
  <c r="J126" i="1" s="1"/>
  <c r="T33" i="1"/>
  <c r="H67" i="1"/>
  <c r="U67" i="1" s="1"/>
  <c r="U25" i="1"/>
  <c r="U50" i="1"/>
  <c r="K55" i="1"/>
  <c r="U59" i="1"/>
  <c r="U66" i="1"/>
  <c r="O74" i="1"/>
  <c r="U74" i="1" s="1"/>
  <c r="T105" i="1"/>
  <c r="N105" i="1"/>
  <c r="N126" i="1" s="1"/>
  <c r="M43" i="1"/>
  <c r="U43" i="1" s="1"/>
  <c r="I49" i="1"/>
  <c r="U49" i="1" s="1"/>
  <c r="L55" i="1"/>
  <c r="L105" i="1" s="1"/>
  <c r="L126" i="1" s="1"/>
  <c r="I57" i="1"/>
  <c r="U70" i="1"/>
  <c r="M33" i="1"/>
  <c r="U37" i="1"/>
  <c r="S61" i="1"/>
  <c r="U29" i="1"/>
  <c r="J35" i="1"/>
  <c r="U62" i="1"/>
  <c r="H61" i="1"/>
  <c r="M67" i="1"/>
  <c r="U107" i="1"/>
  <c r="S124" i="1"/>
  <c r="O33" i="1"/>
  <c r="M49" i="1"/>
  <c r="U79" i="1"/>
  <c r="H124" i="1"/>
  <c r="T124" i="1"/>
  <c r="U27" i="1"/>
  <c r="K28" i="1"/>
  <c r="O68" i="1"/>
  <c r="O67" i="1" s="1"/>
  <c r="U87" i="1"/>
  <c r="P105" i="1"/>
  <c r="P23" i="1"/>
  <c r="P33" i="1" s="1"/>
  <c r="U30" i="1"/>
  <c r="U38" i="1"/>
  <c r="Q105" i="1"/>
  <c r="S43" i="1"/>
  <c r="S35" i="1" s="1"/>
  <c r="U47" i="1"/>
  <c r="U80" i="1"/>
  <c r="U31" i="1"/>
  <c r="R35" i="1"/>
  <c r="O36" i="1"/>
  <c r="O35" i="1" s="1"/>
  <c r="O105" i="1" s="1"/>
  <c r="O126" i="1" s="1"/>
  <c r="S55" i="1"/>
  <c r="R67" i="1"/>
  <c r="R105" i="1" s="1"/>
  <c r="R126" i="1" s="1"/>
  <c r="P67" i="1"/>
  <c r="U76" i="1"/>
  <c r="K81" i="1"/>
  <c r="U82" i="1"/>
  <c r="H81" i="1"/>
  <c r="U81" i="1" s="1"/>
  <c r="P126" i="1"/>
  <c r="U108" i="1"/>
  <c r="A18" i="1"/>
  <c r="A21" i="1"/>
  <c r="A24" i="1"/>
  <c r="A27" i="1"/>
  <c r="A30" i="1"/>
  <c r="A33" i="1"/>
  <c r="A109" i="1"/>
  <c r="A112" i="1"/>
  <c r="A115" i="1"/>
  <c r="A118" i="1"/>
  <c r="A121" i="1"/>
  <c r="A124" i="1"/>
  <c r="U63" i="1"/>
  <c r="U69" i="1"/>
  <c r="U75" i="1"/>
  <c r="I90" i="1"/>
  <c r="U90" i="1" s="1"/>
  <c r="I96" i="1"/>
  <c r="A37" i="1"/>
  <c r="A40" i="1"/>
  <c r="A43" i="1"/>
  <c r="A46" i="1"/>
  <c r="A49" i="1"/>
  <c r="A52" i="1"/>
  <c r="A55" i="1"/>
  <c r="A58" i="1"/>
  <c r="A61" i="1"/>
  <c r="A64" i="1"/>
  <c r="A67" i="1"/>
  <c r="A70" i="1"/>
  <c r="A73" i="1"/>
  <c r="A76" i="1"/>
  <c r="A79" i="1"/>
  <c r="A82" i="1"/>
  <c r="A85" i="1"/>
  <c r="A88" i="1"/>
  <c r="A91" i="1"/>
  <c r="A94" i="1"/>
  <c r="A97" i="1"/>
  <c r="A100" i="1"/>
  <c r="A103" i="1"/>
  <c r="A106" i="1"/>
  <c r="H112" i="1"/>
  <c r="I24" i="1"/>
  <c r="I23" i="1" s="1"/>
  <c r="I33" i="1" s="1"/>
  <c r="K96" i="1"/>
  <c r="K105" i="1" s="1"/>
  <c r="K126" i="1" s="1"/>
  <c r="I112" i="1"/>
  <c r="I124" i="1"/>
  <c r="A16" i="1"/>
  <c r="A19" i="1"/>
  <c r="A22" i="1"/>
  <c r="A25" i="1"/>
  <c r="A28" i="1"/>
  <c r="A31" i="1"/>
  <c r="A34" i="1"/>
  <c r="A107" i="1"/>
  <c r="A110" i="1"/>
  <c r="A113" i="1"/>
  <c r="A116" i="1"/>
  <c r="A119" i="1"/>
  <c r="A122" i="1"/>
  <c r="A125" i="1"/>
  <c r="A17" i="1"/>
  <c r="A20" i="1"/>
  <c r="A23" i="1"/>
  <c r="A26" i="1"/>
  <c r="A29" i="1"/>
  <c r="A32" i="1"/>
  <c r="A108" i="1"/>
  <c r="A111" i="1"/>
  <c r="A114" i="1"/>
  <c r="A117" i="1"/>
  <c r="A120" i="1"/>
  <c r="A123" i="1"/>
  <c r="S105" i="1" l="1"/>
  <c r="S126" i="1" s="1"/>
  <c r="U68" i="1"/>
  <c r="U24" i="1"/>
  <c r="U23" i="1"/>
  <c r="H105" i="1"/>
  <c r="H33" i="1"/>
  <c r="U33" i="1" s="1"/>
  <c r="U28" i="1"/>
  <c r="M35" i="1"/>
  <c r="M105" i="1" s="1"/>
  <c r="M126" i="1" s="1"/>
  <c r="U112" i="1"/>
  <c r="H126" i="1"/>
  <c r="U124" i="1"/>
  <c r="U96" i="1"/>
  <c r="U36" i="1"/>
  <c r="U61" i="1"/>
  <c r="T126" i="1"/>
  <c r="U57" i="1"/>
  <c r="I55" i="1"/>
  <c r="I35" i="1"/>
  <c r="U105" i="1" l="1"/>
  <c r="U126" i="1"/>
  <c r="U35" i="1"/>
  <c r="U55" i="1"/>
  <c r="I105" i="1"/>
  <c r="I126" i="1" s="1"/>
</calcChain>
</file>

<file path=xl/sharedStrings.xml><?xml version="1.0" encoding="utf-8"?>
<sst xmlns="http://schemas.openxmlformats.org/spreadsheetml/2006/main" count="396" uniqueCount="251">
  <si>
    <t>cod_ente</t>
  </si>
  <si>
    <t>LA</t>
  </si>
  <si>
    <t>cod_liv</t>
  </si>
  <si>
    <t>cod_liv_1</t>
  </si>
  <si>
    <t>cod_liv_2</t>
  </si>
  <si>
    <t>cod_liv_3</t>
  </si>
  <si>
    <t>livello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</si>
  <si>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</si>
  <si>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</si>
  <si>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</si>
  <si>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</si>
  <si>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</si>
  <si>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</si>
  <si>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</si>
  <si>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</si>
  <si>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ammini-strativo</t>
  </si>
  <si>
    <t>Ammortamenti</t>
  </si>
  <si>
    <t>Sopravvenienze
Insussistenze</t>
  </si>
  <si>
    <t>Altri costi</t>
  </si>
  <si>
    <t xml:space="preserve">Oneri finanziari,
svalutazioni,
minusvalenze
</t>
  </si>
  <si>
    <t>Totale</t>
  </si>
  <si>
    <t>aa</t>
  </si>
  <si>
    <t>MODELLO DI RILEVAZIONE DEI COSTI DEI LIVELLI DI ASSISTENZA DEGLI ENTI DEL SERVIZIO SANITARIO NAZIONALE</t>
  </si>
  <si>
    <t>STRUTTURA RILEVATA</t>
  </si>
  <si>
    <t>OGGETTO DELLA RILEVAZIONE</t>
  </si>
  <si>
    <t>REGIONE</t>
  </si>
  <si>
    <t>030</t>
  </si>
  <si>
    <t xml:space="preserve"> CODICE ENTE</t>
  </si>
  <si>
    <t>CONSUNTIVO ANNO</t>
  </si>
  <si>
    <t>VALORI IN EURO</t>
  </si>
  <si>
    <t>Macrovoci economiche</t>
  </si>
  <si>
    <t>Consumi di esercizio</t>
  </si>
  <si>
    <t>Costi per acquisti di servizi</t>
  </si>
  <si>
    <t xml:space="preserve">Personale   </t>
  </si>
  <si>
    <t>PREVENZIONE COLLETTIVA E SANITA' PUBBLICA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</si>
  <si>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</si>
  <si>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</si>
  <si>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</si>
  <si>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</si>
  <si>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</si>
  <si>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</si>
  <si>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</si>
  <si>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</si>
  <si>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</si>
  <si>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</si>
  <si>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</si>
  <si>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</si>
  <si>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</si>
  <si>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</si>
  <si>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</si>
  <si>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</si>
  <si>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</si>
  <si>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</si>
  <si>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</si>
  <si>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</si>
  <si>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</si>
  <si>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</si>
  <si>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</si>
  <si>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</si>
  <si>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</si>
  <si>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</si>
  <si>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</si>
  <si>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</si>
  <si>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</si>
  <si>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</si>
  <si>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</si>
  <si>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</si>
  <si>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</si>
  <si>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</si>
  <si>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</si>
  <si>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</si>
  <si>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</si>
  <si>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</si>
  <si>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</si>
  <si>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</si>
  <si>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</si>
  <si>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</si>
  <si>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</si>
  <si>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</si>
  <si>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t>2A113</t>
  </si>
  <si>
    <t>Medicina generale - Prestazioni erogate presso strutture residenziali e semiresidenziali</t>
  </si>
  <si>
    <t>2A114</t>
  </si>
  <si>
    <t>Medicina generale - Programmi vaccinali</t>
  </si>
  <si>
    <t>2A115</t>
  </si>
  <si>
    <t>Medicina generale - Attività presso UCCP</t>
  </si>
  <si>
    <t>2A116</t>
  </si>
  <si>
    <t xml:space="preserve">Medicina generale - Attività  presso - Ospedali di Comunità   </t>
  </si>
  <si>
    <t>2A120</t>
  </si>
  <si>
    <t>Pediatria di libera scelta</t>
  </si>
  <si>
    <t>2A121</t>
  </si>
  <si>
    <t>Pediatria di libera scelta - Attività in convenzione</t>
  </si>
  <si>
    <t>2A122</t>
  </si>
  <si>
    <t>Pediatria di libera scelta - Prestazioni erogate nelle cure domiciliari</t>
  </si>
  <si>
    <t>2A123</t>
  </si>
  <si>
    <t>Pediatria di libera scelta - Programmi vaccinali</t>
  </si>
  <si>
    <t>2A124</t>
  </si>
  <si>
    <t>Pediatria di libera scelta - Attività presso UCCP</t>
  </si>
  <si>
    <t>2A125</t>
  </si>
  <si>
    <t xml:space="preserve">Pediatria di libera scelta - Attività  presso Ospedali di Comunità </t>
  </si>
  <si>
    <t>2A130</t>
  </si>
  <si>
    <t>Altra assistenza sanitaria di base</t>
  </si>
  <si>
    <t>2A131</t>
  </si>
  <si>
    <t>Altra assistenza sanitaria di base : Assistenza distrettuale e  UCCP</t>
  </si>
  <si>
    <t>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</si>
  <si>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</si>
  <si>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</si>
  <si>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</si>
  <si>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</si>
  <si>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</si>
  <si>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</si>
  <si>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</si>
  <si>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</si>
  <si>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</si>
  <si>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2E110</t>
  </si>
  <si>
    <t>Assistenza farmaceutica erogata in regime di convenzione</t>
  </si>
  <si>
    <t>2E120</t>
  </si>
  <si>
    <t xml:space="preserve">Assistenza farmaceutica - erogazione diretta a livello territoriale 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</si>
  <si>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</si>
  <si>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</si>
  <si>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</si>
  <si>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</si>
  <si>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</si>
  <si>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 xml:space="preserve">Assistenza farmaceutica - erogazione diretta a livello ospedaliero 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</si>
  <si>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</si>
  <si>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</si>
  <si>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</si>
  <si>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</si>
  <si>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</si>
  <si>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</si>
  <si>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</si>
  <si>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</si>
  <si>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</si>
  <si>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</si>
  <si>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</si>
  <si>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</si>
  <si>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</si>
  <si>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</si>
  <si>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</si>
  <si>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</si>
  <si>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</si>
  <si>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</si>
  <si>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</si>
  <si>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</si>
  <si>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</si>
  <si>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</si>
  <si>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</si>
  <si>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</si>
  <si>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</si>
  <si>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</si>
  <si>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</si>
  <si>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</si>
  <si>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</si>
  <si>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</si>
  <si>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</si>
  <si>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</si>
  <si>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</si>
  <si>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</si>
  <si>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</si>
  <si>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</si>
  <si>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</si>
  <si>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</si>
  <si>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</si>
  <si>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 xml:space="preserve">Assistenza specialistica ambulatoriale – Trasporto utenti 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</si>
  <si>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</si>
  <si>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</si>
  <si>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</si>
  <si>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</si>
  <si>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</si>
  <si>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</si>
  <si>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</si>
  <si>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</si>
  <si>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</si>
  <si>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</si>
  <si>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</si>
  <si>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</si>
  <si>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</si>
  <si>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</si>
  <si>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</si>
  <si>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</si>
  <si>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</si>
  <si>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</si>
  <si>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</si>
  <si>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</si>
  <si>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</si>
  <si>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</si>
  <si>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</si>
  <si>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</si>
  <si>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</si>
  <si>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</si>
  <si>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</si>
  <si>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</si>
  <si>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</si>
  <si>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</si>
  <si>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</si>
  <si>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</si>
  <si>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</si>
  <si>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</si>
  <si>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</si>
  <si>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 xml:space="preserve">Assistenza sociosanitaria residenziale - Assistenza alle persone con disabilità 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</si>
  <si>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</si>
  <si>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</si>
  <si>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</si>
  <si>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</si>
  <si>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</si>
  <si>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</si>
  <si>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</si>
  <si>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</si>
  <si>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</si>
  <si>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</si>
  <si>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</si>
  <si>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</si>
  <si>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</si>
  <si>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</si>
  <si>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</si>
  <si>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</si>
  <si>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</si>
  <si>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</si>
  <si>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3A111 </t>
  </si>
  <si>
    <t xml:space="preserve">Attività diretta di PS e OBI per accessi non seguiti da ricovero </t>
  </si>
  <si>
    <t>3A112</t>
  </si>
  <si>
    <t>Attività diretta di PS e OBI per accessi seguiti da ricovero</t>
  </si>
  <si>
    <t>3A120</t>
  </si>
  <si>
    <t xml:space="preserve">Accertamenti diagnostici strumentali e consulenze in Pronto Soccorso per accessi non seguiti da ricovero </t>
  </si>
  <si>
    <t>3B100</t>
  </si>
  <si>
    <t>Assistenza ospedaliera per acuti</t>
  </si>
  <si>
    <t>3B110</t>
  </si>
  <si>
    <t xml:space="preserve">Assistenza ospedaliera per acuti - In Day Hospital </t>
  </si>
  <si>
    <t>3B120</t>
  </si>
  <si>
    <t>Assistenza ospedaliera per acuti - In Day Surgery</t>
  </si>
  <si>
    <t>3B130</t>
  </si>
  <si>
    <t xml:space="preserve">Assistenza ospedaliera per acuti - In degenza ordinaria 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</si>
  <si>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</si>
  <si>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</si>
  <si>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</si>
  <si>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</si>
  <si>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</si>
  <si>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</si>
  <si>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</si>
  <si>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</si>
  <si>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</si>
  <si>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</si>
  <si>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</si>
  <si>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</si>
  <si>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</si>
  <si>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</si>
  <si>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</si>
  <si>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</si>
  <si>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</si>
  <si>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48888</t>
  </si>
  <si>
    <t>TOTALE COSTI PER ATTIVITA' DI RICERCA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</si>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</sst>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7.5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u/>
      <sz val="11"/>
      <name val="Times New Roman"/>
      <family val="1"/>
    </font>
    <font>
      <b/>
      <u/>
      <sz val="10"/>
      <color theme="1"/>
      <name val="Times New Roman"/>
      <family val="1"/>
    </font>
    <font>
      <b/>
      <sz val="9"/>
      <name val="Times New Roman"/>
      <family val="1"/>
    </font>
    <font>
      <b/>
      <u val="doubl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55">
    <xf numFmtId="0" fontId="0" fillId="0" borderId="0" xfId="0"/>
    <xf numFmtId="0" fontId="1" fillId="2" borderId="1" xfId="0" applyFont="1" applyFill="1" applyBorder="1"/>
    <xf numFmtId="0" fontId="2" fillId="0" borderId="0" xfId="0" applyFont="1" applyFill="1" applyBorder="1" applyProtection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right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2" fillId="3" borderId="12" xfId="0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horizontal="left" vertical="center"/>
    </xf>
    <xf numFmtId="0" fontId="8" fillId="2" borderId="3" xfId="0" quotePrefix="1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Continuous" vertical="center"/>
    </xf>
    <xf numFmtId="0" fontId="7" fillId="3" borderId="0" xfId="0" applyFont="1" applyFill="1" applyBorder="1" applyAlignment="1" applyProtection="1">
      <alignment horizontal="centerContinuous" vertical="center"/>
    </xf>
    <xf numFmtId="0" fontId="2" fillId="3" borderId="0" xfId="0" applyFont="1" applyFill="1" applyBorder="1" applyAlignment="1" applyProtection="1">
      <alignment horizontal="centerContinuous" vertical="center"/>
    </xf>
    <xf numFmtId="0" fontId="2" fillId="3" borderId="14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9" fillId="3" borderId="14" xfId="0" applyFont="1" applyFill="1" applyBorder="1" applyAlignment="1" applyProtection="1">
      <alignment vertical="center"/>
    </xf>
    <xf numFmtId="0" fontId="9" fillId="3" borderId="2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right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 wrapText="1"/>
    </xf>
    <xf numFmtId="0" fontId="10" fillId="0" borderId="2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horizontal="left" wrapText="1"/>
    </xf>
    <xf numFmtId="0" fontId="10" fillId="0" borderId="12" xfId="0" applyFont="1" applyFill="1" applyBorder="1" applyAlignment="1" applyProtection="1">
      <alignment horizontal="left" wrapText="1"/>
    </xf>
    <xf numFmtId="0" fontId="2" fillId="0" borderId="0" xfId="1" applyFont="1" applyFill="1" applyBorder="1" applyAlignment="1" applyProtection="1">
      <alignment horizontal="left"/>
    </xf>
    <xf numFmtId="0" fontId="12" fillId="3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0" fontId="13" fillId="0" borderId="19" xfId="0" applyFont="1" applyFill="1" applyBorder="1" applyAlignment="1" applyProtection="1">
      <alignment horizontal="right" vertical="center" wrapText="1"/>
    </xf>
    <xf numFmtId="0" fontId="13" fillId="0" borderId="20" xfId="0" applyFont="1" applyFill="1" applyBorder="1" applyAlignment="1" applyProtection="1">
      <alignment horizontal="right" vertical="center" wrapText="1"/>
    </xf>
    <xf numFmtId="0" fontId="13" fillId="0" borderId="21" xfId="0" applyFont="1" applyFill="1" applyBorder="1" applyAlignment="1" applyProtection="1">
      <alignment horizontal="right" vertical="center" wrapText="1"/>
    </xf>
    <xf numFmtId="0" fontId="13" fillId="0" borderId="22" xfId="0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Protection="1"/>
    <xf numFmtId="0" fontId="12" fillId="3" borderId="23" xfId="0" applyFont="1" applyFill="1" applyBorder="1" applyAlignment="1" applyProtection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Alignment="1" applyProtection="1">
      <alignment horizontal="left" vertical="center" wrapText="1"/>
    </xf>
    <xf numFmtId="0" fontId="16" fillId="0" borderId="26" xfId="0" applyFont="1" applyFill="1" applyBorder="1" applyAlignment="1" applyProtection="1">
      <alignment horizontal="right" vertical="center" wrapText="1"/>
    </xf>
    <xf numFmtId="164" fontId="16" fillId="0" borderId="1" xfId="0" applyNumberFormat="1" applyFont="1" applyFill="1" applyBorder="1" applyAlignment="1" applyProtection="1">
      <alignment horizontal="right"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/>
    </xf>
    <xf numFmtId="0" fontId="13" fillId="0" borderId="28" xfId="0" applyFont="1" applyFill="1" applyBorder="1" applyAlignment="1" applyProtection="1">
      <alignment horizontal="right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left" vertical="center" wrapText="1"/>
    </xf>
    <xf numFmtId="0" fontId="16" fillId="0" borderId="29" xfId="0" applyFont="1" applyFill="1" applyBorder="1" applyAlignment="1" applyProtection="1">
      <alignment horizontal="right" vertical="center" wrapText="1"/>
    </xf>
    <xf numFmtId="164" fontId="16" fillId="0" borderId="30" xfId="0" applyNumberFormat="1" applyFont="1" applyFill="1" applyBorder="1" applyAlignment="1" applyProtection="1">
      <alignment horizontal="right" vertical="center" wrapText="1"/>
    </xf>
    <xf numFmtId="164" fontId="16" fillId="0" borderId="31" xfId="0" applyNumberFormat="1" applyFont="1" applyFill="1" applyBorder="1" applyAlignment="1" applyProtection="1">
      <alignment horizontal="right" vertical="center" wrapText="1"/>
    </xf>
    <xf numFmtId="0" fontId="13" fillId="0" borderId="32" xfId="0" applyFont="1" applyFill="1" applyBorder="1" applyAlignment="1" applyProtection="1">
      <alignment horizontal="right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164" fontId="2" fillId="0" borderId="14" xfId="0" applyNumberFormat="1" applyFont="1" applyFill="1" applyBorder="1" applyAlignment="1" applyProtection="1">
      <alignment horizontal="right" vertical="center" wrapText="1"/>
    </xf>
    <xf numFmtId="164" fontId="16" fillId="0" borderId="33" xfId="0" applyNumberFormat="1" applyFont="1" applyFill="1" applyBorder="1" applyAlignment="1" applyProtection="1">
      <alignment horizontal="right" vertical="center" wrapText="1"/>
    </xf>
    <xf numFmtId="164" fontId="16" fillId="0" borderId="34" xfId="0" applyNumberFormat="1" applyFont="1" applyFill="1" applyBorder="1" applyAlignment="1" applyProtection="1">
      <alignment horizontal="right" vertical="center" wrapText="1"/>
    </xf>
    <xf numFmtId="0" fontId="13" fillId="0" borderId="10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164" fontId="16" fillId="0" borderId="35" xfId="0" applyNumberFormat="1" applyFont="1" applyFill="1" applyBorder="1" applyAlignment="1" applyProtection="1">
      <alignment horizontal="right" vertical="center" wrapText="1"/>
    </xf>
    <xf numFmtId="164" fontId="16" fillId="0" borderId="36" xfId="0" applyNumberFormat="1" applyFont="1" applyFill="1" applyBorder="1" applyAlignment="1" applyProtection="1">
      <alignment horizontal="right" vertical="center" wrapText="1"/>
    </xf>
    <xf numFmtId="0" fontId="2" fillId="0" borderId="14" xfId="0" applyFont="1" applyFill="1" applyBorder="1" applyAlignment="1" applyProtection="1">
      <alignment horizontal="right" vertical="center" wrapText="1"/>
    </xf>
    <xf numFmtId="164" fontId="16" fillId="0" borderId="37" xfId="0" applyNumberFormat="1" applyFont="1" applyFill="1" applyBorder="1" applyAlignment="1" applyProtection="1">
      <alignment horizontal="right" vertical="center" wrapText="1"/>
    </xf>
    <xf numFmtId="0" fontId="13" fillId="0" borderId="36" xfId="0" applyFont="1" applyFill="1" applyBorder="1" applyAlignment="1" applyProtection="1">
      <alignment horizontal="right" vertical="center" wrapText="1"/>
    </xf>
    <xf numFmtId="49" fontId="12" fillId="3" borderId="13" xfId="0" applyNumberFormat="1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right" vertical="center" wrapText="1"/>
    </xf>
    <xf numFmtId="0" fontId="2" fillId="0" borderId="38" xfId="0" applyFont="1" applyFill="1" applyBorder="1" applyAlignment="1" applyProtection="1">
      <alignment horizontal="right" vertical="center" wrapText="1"/>
    </xf>
    <xf numFmtId="0" fontId="13" fillId="0" borderId="39" xfId="0" applyFont="1" applyFill="1" applyBorder="1" applyAlignment="1" applyProtection="1">
      <alignment horizontal="right" vertical="center" wrapText="1"/>
    </xf>
    <xf numFmtId="0" fontId="12" fillId="3" borderId="16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0" fontId="2" fillId="0" borderId="20" xfId="0" applyFont="1" applyFill="1" applyBorder="1" applyAlignment="1" applyProtection="1">
      <alignment horizontal="right" vertical="center" wrapText="1"/>
    </xf>
    <xf numFmtId="49" fontId="12" fillId="3" borderId="40" xfId="0" applyNumberFormat="1" applyFont="1" applyFill="1" applyBorder="1" applyAlignment="1" applyProtection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 wrapText="1"/>
    </xf>
    <xf numFmtId="0" fontId="15" fillId="3" borderId="23" xfId="0" applyFont="1" applyFill="1" applyBorder="1" applyAlignment="1" applyProtection="1">
      <alignment horizontal="left" vertical="center" wrapText="1"/>
    </xf>
    <xf numFmtId="0" fontId="7" fillId="0" borderId="26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0" fontId="13" fillId="0" borderId="27" xfId="0" applyFont="1" applyFill="1" applyBorder="1" applyAlignment="1" applyProtection="1">
      <alignment horizontal="right" vertical="center" wrapText="1"/>
    </xf>
    <xf numFmtId="0" fontId="7" fillId="3" borderId="40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right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49" fontId="12" fillId="3" borderId="42" xfId="0" applyNumberFormat="1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49" fontId="12" fillId="3" borderId="24" xfId="0" applyNumberFormat="1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164" fontId="16" fillId="0" borderId="26" xfId="0" applyNumberFormat="1" applyFont="1" applyFill="1" applyBorder="1" applyAlignment="1" applyProtection="1">
      <alignment horizontal="right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left" vertical="center" wrapText="1"/>
    </xf>
    <xf numFmtId="164" fontId="16" fillId="0" borderId="29" xfId="0" applyNumberFormat="1" applyFont="1" applyFill="1" applyBorder="1" applyAlignment="1" applyProtection="1">
      <alignment horizontal="right" vertical="center" wrapText="1"/>
    </xf>
    <xf numFmtId="0" fontId="13" fillId="0" borderId="31" xfId="0" applyFont="1" applyFill="1" applyBorder="1" applyAlignment="1" applyProtection="1">
      <alignment horizontal="right" vertical="center" wrapText="1"/>
    </xf>
    <xf numFmtId="49" fontId="12" fillId="3" borderId="8" xfId="0" applyNumberFormat="1" applyFont="1" applyFill="1" applyBorder="1" applyAlignment="1" applyProtection="1">
      <alignment horizontal="center" vertical="center" wrapText="1"/>
    </xf>
    <xf numFmtId="164" fontId="16" fillId="0" borderId="45" xfId="0" applyNumberFormat="1" applyFont="1" applyFill="1" applyBorder="1" applyAlignment="1" applyProtection="1">
      <alignment horizontal="right" vertical="center" wrapText="1"/>
    </xf>
    <xf numFmtId="0" fontId="13" fillId="0" borderId="46" xfId="0" applyFont="1" applyFill="1" applyBorder="1" applyAlignment="1" applyProtection="1">
      <alignment horizontal="right" vertical="center" wrapText="1"/>
    </xf>
    <xf numFmtId="164" fontId="16" fillId="0" borderId="47" xfId="0" applyNumberFormat="1" applyFont="1" applyFill="1" applyBorder="1" applyAlignment="1" applyProtection="1">
      <alignment horizontal="right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17" fillId="0" borderId="33" xfId="0" applyFont="1" applyFill="1" applyBorder="1" applyAlignment="1" applyProtection="1">
      <alignment horizontal="right" vertical="center" wrapText="1"/>
    </xf>
    <xf numFmtId="0" fontId="18" fillId="0" borderId="46" xfId="0" applyFont="1" applyFill="1" applyBorder="1" applyAlignment="1" applyProtection="1">
      <alignment horizontal="right" vertical="center" wrapText="1"/>
    </xf>
    <xf numFmtId="0" fontId="10" fillId="0" borderId="8" xfId="0" applyFont="1" applyFill="1" applyBorder="1" applyAlignment="1" applyProtection="1">
      <alignment horizontal="left" wrapText="1"/>
    </xf>
    <xf numFmtId="0" fontId="10" fillId="0" borderId="9" xfId="0" applyFont="1" applyFill="1" applyBorder="1" applyAlignment="1" applyProtection="1">
      <alignment horizontal="left" wrapText="1"/>
    </xf>
    <xf numFmtId="0" fontId="10" fillId="0" borderId="5" xfId="0" applyFont="1" applyFill="1" applyBorder="1" applyAlignment="1" applyProtection="1">
      <alignment horizontal="left" wrapText="1"/>
    </xf>
    <xf numFmtId="0" fontId="10" fillId="0" borderId="6" xfId="0" applyFont="1" applyFill="1" applyBorder="1" applyAlignment="1" applyProtection="1">
      <alignment horizontal="left" wrapText="1"/>
    </xf>
    <xf numFmtId="0" fontId="12" fillId="3" borderId="41" xfId="0" applyFont="1" applyFill="1" applyBorder="1" applyAlignment="1" applyProtection="1">
      <alignment horizontal="center" vertical="center" wrapText="1"/>
    </xf>
    <xf numFmtId="0" fontId="7" fillId="3" borderId="48" xfId="0" applyFont="1" applyFill="1" applyBorder="1" applyAlignment="1" applyProtection="1">
      <alignment horizontal="center" vertical="center" wrapText="1"/>
    </xf>
    <xf numFmtId="0" fontId="17" fillId="0" borderId="47" xfId="0" applyFont="1" applyFill="1" applyBorder="1" applyAlignment="1" applyProtection="1">
      <alignment horizontal="right" vertical="center" wrapText="1"/>
    </xf>
    <xf numFmtId="0" fontId="6" fillId="3" borderId="49" xfId="0" applyFont="1" applyFill="1" applyBorder="1" applyAlignment="1" applyProtection="1">
      <alignment horizontal="right" vertical="center"/>
    </xf>
    <xf numFmtId="0" fontId="15" fillId="3" borderId="48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left" wrapText="1"/>
    </xf>
    <xf numFmtId="0" fontId="2" fillId="0" borderId="26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right" vertical="center" wrapText="1"/>
    </xf>
    <xf numFmtId="0" fontId="6" fillId="3" borderId="11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right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left" vertical="center" wrapText="1"/>
    </xf>
    <xf numFmtId="0" fontId="6" fillId="3" borderId="42" xfId="0" applyFont="1" applyFill="1" applyBorder="1" applyAlignment="1" applyProtection="1">
      <alignment vertical="center"/>
    </xf>
    <xf numFmtId="0" fontId="19" fillId="3" borderId="43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left" vertical="center" wrapText="1"/>
    </xf>
    <xf numFmtId="0" fontId="16" fillId="0" borderId="30" xfId="0" applyFont="1" applyFill="1" applyBorder="1" applyAlignment="1" applyProtection="1">
      <alignment horizontal="right" vertical="center" wrapText="1"/>
    </xf>
    <xf numFmtId="0" fontId="16" fillId="0" borderId="31" xfId="0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6" fillId="0" borderId="47" xfId="0" applyFont="1" applyFill="1" applyBorder="1" applyAlignment="1" applyProtection="1">
      <alignment horizontal="right" vertical="center" wrapText="1"/>
    </xf>
    <xf numFmtId="0" fontId="16" fillId="0" borderId="51" xfId="0" applyFont="1" applyFill="1" applyBorder="1" applyAlignment="1" applyProtection="1">
      <alignment horizontal="right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left" vertical="center" wrapText="1"/>
    </xf>
    <xf numFmtId="0" fontId="16" fillId="0" borderId="52" xfId="0" applyFont="1" applyFill="1" applyBorder="1" applyAlignment="1" applyProtection="1">
      <alignment horizontal="right" vertical="center" wrapText="1"/>
    </xf>
    <xf numFmtId="0" fontId="16" fillId="0" borderId="53" xfId="0" applyFont="1" applyFill="1" applyBorder="1" applyAlignment="1" applyProtection="1">
      <alignment horizontal="right" vertical="center" wrapText="1"/>
    </xf>
    <xf numFmtId="49" fontId="12" fillId="3" borderId="17" xfId="0" applyNumberFormat="1" applyFont="1" applyFill="1" applyBorder="1" applyAlignment="1" applyProtection="1">
      <alignment horizontal="center" vertical="center" wrapText="1"/>
    </xf>
    <xf numFmtId="49" fontId="7" fillId="3" borderId="25" xfId="0" applyNumberFormat="1" applyFont="1" applyFill="1" applyBorder="1" applyAlignment="1" applyProtection="1">
      <alignment horizontal="center" vertical="center" wrapText="1"/>
    </xf>
    <xf numFmtId="49" fontId="7" fillId="3" borderId="17" xfId="0" applyNumberFormat="1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right" vertical="center" wrapText="1"/>
    </xf>
    <xf numFmtId="0" fontId="16" fillId="0" borderId="20" xfId="0" applyFont="1" applyFill="1" applyBorder="1" applyAlignment="1" applyProtection="1">
      <alignment horizontal="right" vertical="center" wrapText="1"/>
    </xf>
    <xf numFmtId="49" fontId="6" fillId="3" borderId="41" xfId="0" applyNumberFormat="1" applyFont="1" applyFill="1" applyBorder="1" applyAlignment="1" applyProtection="1">
      <alignment horizontal="right" vertical="center"/>
    </xf>
    <xf numFmtId="49" fontId="15" fillId="3" borderId="48" xfId="0" applyNumberFormat="1" applyFont="1" applyFill="1" applyBorder="1" applyAlignment="1" applyProtection="1">
      <alignment horizontal="center" vertical="center" wrapText="1"/>
    </xf>
    <xf numFmtId="49" fontId="2" fillId="3" borderId="41" xfId="0" applyNumberFormat="1" applyFont="1" applyFill="1" applyBorder="1" applyAlignment="1" applyProtection="1">
      <alignment horizontal="center" vertical="center" wrapText="1"/>
    </xf>
    <xf numFmtId="0" fontId="15" fillId="3" borderId="48" xfId="0" applyFont="1" applyFill="1" applyBorder="1" applyAlignment="1" applyProtection="1">
      <alignment horizontal="left" vertical="center" wrapText="1"/>
    </xf>
    <xf numFmtId="49" fontId="6" fillId="3" borderId="24" xfId="0" applyNumberFormat="1" applyFont="1" applyFill="1" applyBorder="1" applyAlignment="1" applyProtection="1">
      <alignment horizontal="center" vertical="center" wrapText="1"/>
    </xf>
    <xf numFmtId="49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16" fillId="0" borderId="54" xfId="0" applyFont="1" applyFill="1" applyBorder="1" applyAlignment="1" applyProtection="1">
      <alignment horizontal="right" vertical="center" wrapText="1"/>
    </xf>
    <xf numFmtId="0" fontId="16" fillId="0" borderId="55" xfId="0" applyFont="1" applyFill="1" applyBorder="1" applyAlignment="1" applyProtection="1">
      <alignment horizontal="right" vertical="center" wrapText="1"/>
    </xf>
    <xf numFmtId="0" fontId="13" fillId="0" borderId="56" xfId="0" applyFont="1" applyFill="1" applyBorder="1" applyAlignment="1" applyProtection="1">
      <alignment horizontal="right" vertical="center" wrapText="1"/>
    </xf>
    <xf numFmtId="49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left" vertical="center" wrapText="1"/>
    </xf>
    <xf numFmtId="49" fontId="15" fillId="3" borderId="25" xfId="0" applyNumberFormat="1" applyFont="1" applyFill="1" applyBorder="1" applyAlignment="1" applyProtection="1">
      <alignment horizontal="center" vertical="center" wrapText="1"/>
    </xf>
    <xf numFmtId="49" fontId="7" fillId="3" borderId="24" xfId="0" applyNumberFormat="1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left" vertical="center" wrapText="1"/>
    </xf>
    <xf numFmtId="49" fontId="2" fillId="3" borderId="41" xfId="0" applyNumberFormat="1" applyFont="1" applyFill="1" applyBorder="1" applyProtection="1"/>
    <xf numFmtId="49" fontId="15" fillId="0" borderId="30" xfId="0" applyNumberFormat="1" applyFont="1" applyFill="1" applyBorder="1" applyAlignment="1">
      <alignment horizontal="center" vertical="center" wrapText="1"/>
    </xf>
    <xf numFmtId="49" fontId="6" fillId="3" borderId="30" xfId="0" applyNumberFormat="1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 applyProtection="1">
      <alignment horizontal="left" vertical="center" wrapText="1"/>
    </xf>
    <xf numFmtId="0" fontId="2" fillId="0" borderId="58" xfId="0" applyFont="1" applyFill="1" applyBorder="1" applyAlignment="1" applyProtection="1">
      <alignment horizontal="right" vertical="center" wrapText="1"/>
    </xf>
    <xf numFmtId="0" fontId="2" fillId="0" borderId="37" xfId="0" applyFont="1" applyFill="1" applyBorder="1" applyAlignment="1" applyProtection="1">
      <alignment horizontal="right" vertical="center" wrapText="1"/>
    </xf>
    <xf numFmtId="49" fontId="6" fillId="3" borderId="49" xfId="0" applyNumberFormat="1" applyFont="1" applyFill="1" applyBorder="1" applyAlignment="1" applyProtection="1">
      <alignment horizontal="right" vertical="center"/>
    </xf>
    <xf numFmtId="49" fontId="6" fillId="3" borderId="48" xfId="0" applyNumberFormat="1" applyFont="1" applyFill="1" applyBorder="1" applyAlignment="1" applyProtection="1">
      <alignment horizontal="center" vertical="center" wrapText="1"/>
    </xf>
    <xf numFmtId="49" fontId="7" fillId="3" borderId="22" xfId="0" applyNumberFormat="1" applyFont="1" applyFill="1" applyBorder="1" applyAlignment="1" applyProtection="1">
      <alignment horizontal="center" vertical="center" wrapText="1"/>
    </xf>
    <xf numFmtId="49" fontId="15" fillId="3" borderId="41" xfId="0" applyNumberFormat="1" applyFont="1" applyFill="1" applyBorder="1" applyAlignment="1" applyProtection="1">
      <alignment horizontal="center" vertical="center" wrapText="1"/>
    </xf>
    <xf numFmtId="49" fontId="2" fillId="3" borderId="28" xfId="0" applyNumberFormat="1" applyFont="1" applyFill="1" applyBorder="1" applyAlignment="1" applyProtection="1">
      <alignment horizontal="center" vertical="center" wrapText="1"/>
    </xf>
    <xf numFmtId="49" fontId="6" fillId="3" borderId="28" xfId="0" applyNumberFormat="1" applyFont="1" applyFill="1" applyBorder="1" applyAlignment="1" applyProtection="1">
      <alignment horizontal="center" vertical="center" wrapText="1"/>
    </xf>
    <xf numFmtId="49" fontId="12" fillId="3" borderId="22" xfId="0" applyNumberFormat="1" applyFont="1" applyFill="1" applyBorder="1" applyAlignment="1" applyProtection="1">
      <alignment horizontal="center" vertical="center" wrapText="1"/>
    </xf>
    <xf numFmtId="49" fontId="12" fillId="3" borderId="3" xfId="0" applyNumberFormat="1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49" fontId="7" fillId="3" borderId="10" xfId="0" applyNumberFormat="1" applyFont="1" applyFill="1" applyBorder="1" applyAlignment="1" applyProtection="1">
      <alignment horizontal="center" vertical="center" wrapText="1"/>
    </xf>
    <xf numFmtId="49" fontId="12" fillId="3" borderId="15" xfId="0" applyNumberFormat="1" applyFont="1" applyFill="1" applyBorder="1" applyAlignment="1" applyProtection="1">
      <alignment horizontal="center" vertical="center" wrapText="1"/>
    </xf>
    <xf numFmtId="49" fontId="7" fillId="3" borderId="15" xfId="0" applyNumberFormat="1" applyFont="1" applyFill="1" applyBorder="1" applyAlignment="1" applyProtection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49" fontId="12" fillId="3" borderId="14" xfId="0" applyNumberFormat="1" applyFont="1" applyFill="1" applyBorder="1" applyAlignment="1" applyProtection="1">
      <alignment horizontal="center" vertical="center" wrapText="1"/>
    </xf>
    <xf numFmtId="49" fontId="7" fillId="3" borderId="14" xfId="0" applyNumberFormat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left" vertical="center" wrapText="1"/>
    </xf>
    <xf numFmtId="49" fontId="7" fillId="3" borderId="16" xfId="0" applyNumberFormat="1" applyFont="1" applyFill="1" applyBorder="1" applyAlignment="1" applyProtection="1">
      <alignment horizontal="center" vertical="center" wrapText="1"/>
    </xf>
    <xf numFmtId="49" fontId="2" fillId="3" borderId="42" xfId="0" applyNumberFormat="1" applyFont="1" applyFill="1" applyBorder="1" applyAlignment="1" applyProtection="1">
      <alignment horizontal="center" vertical="center" wrapText="1"/>
    </xf>
    <xf numFmtId="49" fontId="2" fillId="3" borderId="59" xfId="0" applyNumberFormat="1" applyFont="1" applyFill="1" applyBorder="1" applyProtection="1"/>
    <xf numFmtId="49" fontId="15" fillId="3" borderId="60" xfId="0" applyNumberFormat="1" applyFont="1" applyFill="1" applyBorder="1" applyAlignment="1" applyProtection="1">
      <alignment horizontal="center" vertical="center" wrapText="1"/>
    </xf>
    <xf numFmtId="49" fontId="2" fillId="3" borderId="44" xfId="0" applyNumberFormat="1" applyFont="1" applyFill="1" applyBorder="1" applyAlignment="1" applyProtection="1">
      <alignment horizontal="center" vertical="center" wrapText="1"/>
    </xf>
    <xf numFmtId="0" fontId="15" fillId="3" borderId="44" xfId="0" applyFont="1" applyFill="1" applyBorder="1" applyAlignment="1" applyProtection="1">
      <alignment horizontal="left" vertical="center" wrapText="1"/>
    </xf>
    <xf numFmtId="49" fontId="12" fillId="3" borderId="49" xfId="0" applyNumberFormat="1" applyFont="1" applyFill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center" vertical="center" wrapText="1"/>
    </xf>
    <xf numFmtId="49" fontId="7" fillId="3" borderId="11" xfId="0" applyNumberFormat="1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6" fillId="0" borderId="35" xfId="0" applyFont="1" applyFill="1" applyBorder="1" applyAlignment="1" applyProtection="1">
      <alignment horizontal="right" vertical="center" wrapText="1"/>
    </xf>
    <xf numFmtId="49" fontId="7" fillId="3" borderId="9" xfId="0" applyNumberFormat="1" applyFont="1" applyFill="1" applyBorder="1" applyAlignment="1" applyProtection="1">
      <alignment horizontal="center" vertical="center" wrapText="1"/>
    </xf>
    <xf numFmtId="49" fontId="7" fillId="3" borderId="8" xfId="0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3" borderId="14" xfId="0" applyFont="1" applyFill="1" applyBorder="1" applyAlignment="1" applyProtection="1">
      <alignment horizontal="left" vertical="center" wrapText="1"/>
    </xf>
    <xf numFmtId="49" fontId="12" fillId="3" borderId="23" xfId="0" applyNumberFormat="1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17" fillId="0" borderId="61" xfId="0" applyFont="1" applyFill="1" applyBorder="1" applyAlignment="1" applyProtection="1">
      <alignment horizontal="right" vertical="center" wrapText="1"/>
    </xf>
    <xf numFmtId="49" fontId="12" fillId="3" borderId="11" xfId="0" applyNumberFormat="1" applyFont="1" applyFill="1" applyBorder="1" applyAlignment="1" applyProtection="1">
      <alignment horizontal="center" vertical="center" wrapText="1"/>
    </xf>
    <xf numFmtId="49" fontId="12" fillId="3" borderId="44" xfId="0" applyNumberFormat="1" applyFont="1" applyFill="1" applyBorder="1" applyAlignment="1" applyProtection="1">
      <alignment horizontal="center" vertical="center" wrapText="1"/>
    </xf>
    <xf numFmtId="49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vertical="center"/>
    </xf>
  </cellXfs>
  <cellStyles count="2">
    <cellStyle name="Normale" xfId="0" builtinId="0"/>
    <cellStyle name="Normale 3" xfId="1" xr:uid="{C447D21C-5A8A-48AB-9856-B03D382F0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pi/C.d.G/CO.AN/2023/Consuntivo/LA/Definitivo/modello/modello_la_20240315_1530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I"/>
      <sheetName val="INFO_OUT"/>
      <sheetName val="ANAGR"/>
      <sheetName val="Info"/>
      <sheetName val="modello_la_min"/>
      <sheetName val="LA_San"/>
      <sheetName val="LA_Cons"/>
      <sheetName val="Allegato 3.a"/>
      <sheetName val="sintesi_lea"/>
    </sheetNames>
    <sheetDataSet>
      <sheetData sheetId="0"/>
      <sheetData sheetId="1"/>
      <sheetData sheetId="2"/>
      <sheetData sheetId="3">
        <row r="2">
          <cell r="B2" t="str">
            <v>704</v>
          </cell>
        </row>
        <row r="3">
          <cell r="B3" t="str">
            <v>2023</v>
          </cell>
        </row>
      </sheetData>
      <sheetData sheetId="4"/>
      <sheetData sheetId="5">
        <row r="18">
          <cell r="H18">
            <v>18846</v>
          </cell>
          <cell r="I18">
            <v>537</v>
          </cell>
          <cell r="K18">
            <v>4651</v>
          </cell>
          <cell r="L18">
            <v>25183</v>
          </cell>
          <cell r="M18">
            <v>136111</v>
          </cell>
          <cell r="N18">
            <v>610</v>
          </cell>
          <cell r="O18">
            <v>4243</v>
          </cell>
          <cell r="P18">
            <v>9591</v>
          </cell>
          <cell r="Q18">
            <v>8112</v>
          </cell>
          <cell r="R18">
            <v>51</v>
          </cell>
          <cell r="S18">
            <v>4131</v>
          </cell>
          <cell r="T18">
            <v>1</v>
          </cell>
        </row>
        <row r="20">
          <cell r="H20">
            <v>25358</v>
          </cell>
          <cell r="I20">
            <v>5870</v>
          </cell>
          <cell r="K20">
            <v>9225</v>
          </cell>
          <cell r="L20">
            <v>95103</v>
          </cell>
          <cell r="M20">
            <v>257648</v>
          </cell>
          <cell r="N20">
            <v>73195</v>
          </cell>
          <cell r="O20">
            <v>56876</v>
          </cell>
          <cell r="P20">
            <v>36044</v>
          </cell>
          <cell r="Q20">
            <v>23632</v>
          </cell>
          <cell r="R20">
            <v>144</v>
          </cell>
          <cell r="S20">
            <v>11653</v>
          </cell>
          <cell r="T20">
            <v>2</v>
          </cell>
        </row>
        <row r="29">
          <cell r="H29">
            <v>2734</v>
          </cell>
          <cell r="I29">
            <v>538</v>
          </cell>
          <cell r="K29">
            <v>2787</v>
          </cell>
          <cell r="L29">
            <v>38790</v>
          </cell>
          <cell r="M29">
            <v>2612</v>
          </cell>
          <cell r="N29">
            <v>537</v>
          </cell>
          <cell r="O29">
            <v>121625</v>
          </cell>
          <cell r="P29">
            <v>8406</v>
          </cell>
          <cell r="Q29">
            <v>7107</v>
          </cell>
          <cell r="R29">
            <v>45</v>
          </cell>
          <cell r="S29">
            <v>3619</v>
          </cell>
        </row>
        <row r="60">
          <cell r="H60">
            <v>13047828</v>
          </cell>
        </row>
        <row r="69">
          <cell r="H69">
            <v>11217</v>
          </cell>
          <cell r="I69">
            <v>245</v>
          </cell>
          <cell r="K69">
            <v>10019</v>
          </cell>
          <cell r="L69">
            <v>13553</v>
          </cell>
          <cell r="M69">
            <v>40875</v>
          </cell>
          <cell r="N69">
            <v>209</v>
          </cell>
          <cell r="O69">
            <v>4060</v>
          </cell>
          <cell r="P69">
            <v>77903</v>
          </cell>
          <cell r="Q69">
            <v>5900</v>
          </cell>
          <cell r="R69">
            <v>18</v>
          </cell>
          <cell r="S69">
            <v>1419</v>
          </cell>
        </row>
        <row r="70">
          <cell r="H70">
            <v>177621</v>
          </cell>
          <cell r="I70">
            <v>42267</v>
          </cell>
          <cell r="K70">
            <v>535758</v>
          </cell>
          <cell r="L70">
            <v>1030567</v>
          </cell>
          <cell r="M70">
            <v>3138099</v>
          </cell>
          <cell r="N70">
            <v>16419</v>
          </cell>
          <cell r="O70">
            <v>275081</v>
          </cell>
          <cell r="P70">
            <v>625994</v>
          </cell>
          <cell r="Q70">
            <v>632029</v>
          </cell>
          <cell r="R70">
            <v>1378</v>
          </cell>
          <cell r="S70">
            <v>116339</v>
          </cell>
          <cell r="T70">
            <v>17</v>
          </cell>
        </row>
        <row r="71">
          <cell r="H71">
            <v>1151637</v>
          </cell>
          <cell r="I71">
            <v>56263</v>
          </cell>
          <cell r="K71">
            <v>5422878</v>
          </cell>
          <cell r="L71">
            <v>3965769</v>
          </cell>
          <cell r="M71">
            <v>8122884</v>
          </cell>
          <cell r="N71">
            <v>46247</v>
          </cell>
          <cell r="O71">
            <v>1273534</v>
          </cell>
          <cell r="P71">
            <v>1987449</v>
          </cell>
          <cell r="Q71">
            <v>919868</v>
          </cell>
          <cell r="R71">
            <v>3880</v>
          </cell>
          <cell r="S71">
            <v>799186</v>
          </cell>
          <cell r="T71">
            <v>47</v>
          </cell>
        </row>
        <row r="72">
          <cell r="H72">
            <v>1539895</v>
          </cell>
        </row>
        <row r="109">
          <cell r="H109">
            <v>324555</v>
          </cell>
          <cell r="I109">
            <v>16120</v>
          </cell>
          <cell r="K109">
            <v>155625</v>
          </cell>
          <cell r="L109">
            <v>697978</v>
          </cell>
          <cell r="M109">
            <v>2352235</v>
          </cell>
          <cell r="N109">
            <v>13333</v>
          </cell>
          <cell r="O109">
            <v>699623</v>
          </cell>
          <cell r="P109">
            <v>221689</v>
          </cell>
          <cell r="Q109">
            <v>252274</v>
          </cell>
          <cell r="R109">
            <v>1119</v>
          </cell>
          <cell r="S109">
            <v>90290</v>
          </cell>
          <cell r="T109">
            <v>14</v>
          </cell>
        </row>
        <row r="110">
          <cell r="H110">
            <v>61546</v>
          </cell>
          <cell r="I110">
            <v>2808</v>
          </cell>
          <cell r="K110">
            <v>30436</v>
          </cell>
          <cell r="L110">
            <v>123491</v>
          </cell>
          <cell r="M110">
            <v>418682</v>
          </cell>
          <cell r="N110">
            <v>2365</v>
          </cell>
          <cell r="O110">
            <v>122394</v>
          </cell>
          <cell r="P110">
            <v>39227</v>
          </cell>
          <cell r="Q110">
            <v>42456</v>
          </cell>
          <cell r="R110">
            <v>198</v>
          </cell>
          <cell r="S110">
            <v>16006</v>
          </cell>
          <cell r="T110">
            <v>2</v>
          </cell>
        </row>
        <row r="111">
          <cell r="H111">
            <v>77982</v>
          </cell>
          <cell r="I111">
            <v>14350</v>
          </cell>
          <cell r="K111">
            <v>205903</v>
          </cell>
          <cell r="L111">
            <v>394772</v>
          </cell>
          <cell r="M111">
            <v>1243222</v>
          </cell>
          <cell r="N111">
            <v>6536</v>
          </cell>
          <cell r="O111">
            <v>118406</v>
          </cell>
          <cell r="P111">
            <v>241078</v>
          </cell>
          <cell r="Q111">
            <v>228760</v>
          </cell>
          <cell r="R111">
            <v>548</v>
          </cell>
          <cell r="S111">
            <v>44269</v>
          </cell>
          <cell r="T111">
            <v>7</v>
          </cell>
        </row>
        <row r="113">
          <cell r="H113">
            <v>6755</v>
          </cell>
          <cell r="I113">
            <v>316</v>
          </cell>
          <cell r="K113">
            <v>7370</v>
          </cell>
          <cell r="L113">
            <v>13121</v>
          </cell>
          <cell r="M113">
            <v>36697</v>
          </cell>
          <cell r="N113">
            <v>192</v>
          </cell>
          <cell r="O113">
            <v>6140</v>
          </cell>
          <cell r="P113">
            <v>4269</v>
          </cell>
          <cell r="Q113">
            <v>5389</v>
          </cell>
          <cell r="R113">
            <v>16</v>
          </cell>
          <cell r="S113">
            <v>1306</v>
          </cell>
        </row>
        <row r="114">
          <cell r="H114">
            <v>1407517</v>
          </cell>
          <cell r="I114">
            <v>23975</v>
          </cell>
          <cell r="K114">
            <v>404207</v>
          </cell>
          <cell r="L114">
            <v>1320908</v>
          </cell>
          <cell r="M114">
            <v>3772714</v>
          </cell>
          <cell r="N114">
            <v>19755</v>
          </cell>
          <cell r="O114">
            <v>672136</v>
          </cell>
          <cell r="P114">
            <v>400577</v>
          </cell>
          <cell r="Q114">
            <v>379246</v>
          </cell>
          <cell r="R114">
            <v>1658</v>
          </cell>
          <cell r="S114">
            <v>134881</v>
          </cell>
          <cell r="T114">
            <v>20</v>
          </cell>
        </row>
        <row r="115">
          <cell r="H115">
            <v>11293217</v>
          </cell>
          <cell r="I115">
            <v>197015</v>
          </cell>
          <cell r="K115">
            <v>7448478</v>
          </cell>
          <cell r="L115">
            <v>10235999</v>
          </cell>
          <cell r="M115">
            <v>29211862</v>
          </cell>
          <cell r="N115">
            <v>150979</v>
          </cell>
          <cell r="O115">
            <v>4574463</v>
          </cell>
          <cell r="P115">
            <v>3167694</v>
          </cell>
          <cell r="Q115">
            <v>3025961</v>
          </cell>
          <cell r="R115">
            <v>12671</v>
          </cell>
          <cell r="S115">
            <v>1652108</v>
          </cell>
          <cell r="T115">
            <v>155</v>
          </cell>
        </row>
        <row r="119">
          <cell r="H119">
            <v>515759</v>
          </cell>
          <cell r="I119">
            <v>49134</v>
          </cell>
          <cell r="K119">
            <v>3454803</v>
          </cell>
          <cell r="L119">
            <v>3236872</v>
          </cell>
          <cell r="M119">
            <v>5602137</v>
          </cell>
          <cell r="N119">
            <v>29142</v>
          </cell>
          <cell r="O119">
            <v>914085</v>
          </cell>
          <cell r="P119">
            <v>630744</v>
          </cell>
          <cell r="Q119">
            <v>710625</v>
          </cell>
          <cell r="R119">
            <v>2445</v>
          </cell>
          <cell r="S119">
            <v>197348</v>
          </cell>
          <cell r="T119">
            <v>30</v>
          </cell>
        </row>
        <row r="120">
          <cell r="J120">
            <v>192701</v>
          </cell>
        </row>
        <row r="122">
          <cell r="H122">
            <v>132729</v>
          </cell>
          <cell r="I122">
            <v>1888</v>
          </cell>
          <cell r="K122">
            <v>159765</v>
          </cell>
          <cell r="L122">
            <v>76499</v>
          </cell>
          <cell r="M122">
            <v>264316</v>
          </cell>
          <cell r="N122">
            <v>1193</v>
          </cell>
          <cell r="O122">
            <v>8883</v>
          </cell>
          <cell r="P122">
            <v>18747</v>
          </cell>
          <cell r="Q122">
            <v>19641</v>
          </cell>
          <cell r="R122">
            <v>100</v>
          </cell>
          <cell r="S122">
            <v>8075</v>
          </cell>
          <cell r="T122">
            <v>1</v>
          </cell>
        </row>
        <row r="125">
          <cell r="H125">
            <v>72712</v>
          </cell>
          <cell r="I125">
            <v>22</v>
          </cell>
          <cell r="K125">
            <v>153113</v>
          </cell>
          <cell r="L125">
            <v>14455</v>
          </cell>
          <cell r="O125">
            <v>102</v>
          </cell>
          <cell r="P125">
            <v>25043</v>
          </cell>
          <cell r="Q125">
            <v>24</v>
          </cell>
          <cell r="S125">
            <v>7832</v>
          </cell>
        </row>
      </sheetData>
      <sheetData sheetId="6">
        <row r="18">
          <cell r="H18">
            <v>970</v>
          </cell>
          <cell r="K18">
            <v>352</v>
          </cell>
          <cell r="L18">
            <v>201</v>
          </cell>
          <cell r="R18">
            <v>72</v>
          </cell>
        </row>
        <row r="20">
          <cell r="H20">
            <v>1305</v>
          </cell>
          <cell r="K20">
            <v>699</v>
          </cell>
          <cell r="L20">
            <v>760</v>
          </cell>
          <cell r="R20">
            <v>202</v>
          </cell>
        </row>
        <row r="29">
          <cell r="H29">
            <v>140</v>
          </cell>
          <cell r="K29">
            <v>211</v>
          </cell>
          <cell r="L29">
            <v>310</v>
          </cell>
          <cell r="R29">
            <v>63</v>
          </cell>
        </row>
        <row r="69">
          <cell r="H69">
            <v>578</v>
          </cell>
          <cell r="K69">
            <v>760</v>
          </cell>
          <cell r="L69">
            <v>109</v>
          </cell>
          <cell r="R69">
            <v>25</v>
          </cell>
        </row>
        <row r="70">
          <cell r="H70">
            <v>9145</v>
          </cell>
          <cell r="K70">
            <v>40583</v>
          </cell>
          <cell r="L70">
            <v>8227</v>
          </cell>
          <cell r="R70">
            <v>1928</v>
          </cell>
        </row>
        <row r="71">
          <cell r="H71">
            <v>59294</v>
          </cell>
          <cell r="K71">
            <v>410785</v>
          </cell>
          <cell r="L71">
            <v>31657</v>
          </cell>
          <cell r="R71">
            <v>5432</v>
          </cell>
        </row>
        <row r="109">
          <cell r="H109">
            <v>16709</v>
          </cell>
          <cell r="K109">
            <v>11789</v>
          </cell>
          <cell r="L109">
            <v>5573</v>
          </cell>
          <cell r="R109">
            <v>1566</v>
          </cell>
        </row>
        <row r="110">
          <cell r="H110">
            <v>3169</v>
          </cell>
          <cell r="K110">
            <v>2306</v>
          </cell>
          <cell r="L110">
            <v>986</v>
          </cell>
          <cell r="R110">
            <v>278</v>
          </cell>
        </row>
        <row r="111">
          <cell r="H111">
            <v>4015</v>
          </cell>
          <cell r="K111">
            <v>15597</v>
          </cell>
          <cell r="L111">
            <v>3152</v>
          </cell>
          <cell r="R111">
            <v>768</v>
          </cell>
        </row>
        <row r="113">
          <cell r="H113">
            <v>348</v>
          </cell>
          <cell r="K113">
            <v>558</v>
          </cell>
          <cell r="L113">
            <v>104</v>
          </cell>
          <cell r="R113">
            <v>23</v>
          </cell>
        </row>
        <row r="114">
          <cell r="H114">
            <v>72466</v>
          </cell>
          <cell r="K114">
            <v>30618</v>
          </cell>
          <cell r="L114">
            <v>10545</v>
          </cell>
          <cell r="R114">
            <v>2320</v>
          </cell>
        </row>
        <row r="115">
          <cell r="H115">
            <v>581426</v>
          </cell>
          <cell r="K115">
            <v>564223</v>
          </cell>
          <cell r="L115">
            <v>81713</v>
          </cell>
          <cell r="R115">
            <v>17728</v>
          </cell>
        </row>
        <row r="119">
          <cell r="H119">
            <v>26553</v>
          </cell>
          <cell r="K119">
            <v>261703</v>
          </cell>
          <cell r="L119">
            <v>25840</v>
          </cell>
          <cell r="R119">
            <v>3422</v>
          </cell>
        </row>
        <row r="122">
          <cell r="H122">
            <v>6833</v>
          </cell>
          <cell r="K122">
            <v>12103</v>
          </cell>
          <cell r="L122">
            <v>610</v>
          </cell>
          <cell r="R122">
            <v>140</v>
          </cell>
        </row>
        <row r="125">
          <cell r="H125">
            <v>3744</v>
          </cell>
          <cell r="K125">
            <v>11598</v>
          </cell>
          <cell r="L125">
            <v>115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7D06-51AF-4F02-9789-FBDA74DAAE0E}">
  <dimension ref="A1:U126"/>
  <sheetViews>
    <sheetView tabSelected="1" topLeftCell="D42" zoomScale="80" zoomScaleNormal="80" workbookViewId="0">
      <selection activeCell="S128" sqref="S128"/>
    </sheetView>
  </sheetViews>
  <sheetFormatPr defaultColWidth="11.42578125" defaultRowHeight="12.75" x14ac:dyDescent="0.2"/>
  <cols>
    <col min="1" max="1" width="9.140625" style="2" hidden="1" customWidth="1"/>
    <col min="2" max="2" width="10" style="2" hidden="1" customWidth="1"/>
    <col min="3" max="3" width="14.28515625" style="2" hidden="1" customWidth="1"/>
    <col min="4" max="4" width="8.85546875" style="12" bestFit="1" customWidth="1"/>
    <col min="5" max="5" width="7.85546875" style="12" bestFit="1" customWidth="1"/>
    <col min="6" max="6" width="6.140625" style="12" bestFit="1" customWidth="1"/>
    <col min="7" max="7" width="60.5703125" style="17" customWidth="1"/>
    <col min="8" max="21" width="18.7109375" style="254" customWidth="1"/>
    <col min="22" max="256" width="11.42578125" style="2"/>
    <col min="257" max="259" width="0" style="2" hidden="1" customWidth="1"/>
    <col min="260" max="260" width="8.85546875" style="2" bestFit="1" customWidth="1"/>
    <col min="261" max="261" width="7.85546875" style="2" bestFit="1" customWidth="1"/>
    <col min="262" max="262" width="6.140625" style="2" bestFit="1" customWidth="1"/>
    <col min="263" max="263" width="53.42578125" style="2" customWidth="1"/>
    <col min="264" max="277" width="18.7109375" style="2" customWidth="1"/>
    <col min="278" max="512" width="11.42578125" style="2"/>
    <col min="513" max="515" width="0" style="2" hidden="1" customWidth="1"/>
    <col min="516" max="516" width="8.85546875" style="2" bestFit="1" customWidth="1"/>
    <col min="517" max="517" width="7.85546875" style="2" bestFit="1" customWidth="1"/>
    <col min="518" max="518" width="6.140625" style="2" bestFit="1" customWidth="1"/>
    <col min="519" max="519" width="53.42578125" style="2" customWidth="1"/>
    <col min="520" max="533" width="18.7109375" style="2" customWidth="1"/>
    <col min="534" max="768" width="11.42578125" style="2"/>
    <col min="769" max="771" width="0" style="2" hidden="1" customWidth="1"/>
    <col min="772" max="772" width="8.85546875" style="2" bestFit="1" customWidth="1"/>
    <col min="773" max="773" width="7.85546875" style="2" bestFit="1" customWidth="1"/>
    <col min="774" max="774" width="6.140625" style="2" bestFit="1" customWidth="1"/>
    <col min="775" max="775" width="53.42578125" style="2" customWidth="1"/>
    <col min="776" max="789" width="18.7109375" style="2" customWidth="1"/>
    <col min="790" max="1024" width="11.42578125" style="2"/>
    <col min="1025" max="1027" width="0" style="2" hidden="1" customWidth="1"/>
    <col min="1028" max="1028" width="8.85546875" style="2" bestFit="1" customWidth="1"/>
    <col min="1029" max="1029" width="7.85546875" style="2" bestFit="1" customWidth="1"/>
    <col min="1030" max="1030" width="6.140625" style="2" bestFit="1" customWidth="1"/>
    <col min="1031" max="1031" width="53.42578125" style="2" customWidth="1"/>
    <col min="1032" max="1045" width="18.7109375" style="2" customWidth="1"/>
    <col min="1046" max="1280" width="11.42578125" style="2"/>
    <col min="1281" max="1283" width="0" style="2" hidden="1" customWidth="1"/>
    <col min="1284" max="1284" width="8.85546875" style="2" bestFit="1" customWidth="1"/>
    <col min="1285" max="1285" width="7.85546875" style="2" bestFit="1" customWidth="1"/>
    <col min="1286" max="1286" width="6.140625" style="2" bestFit="1" customWidth="1"/>
    <col min="1287" max="1287" width="53.42578125" style="2" customWidth="1"/>
    <col min="1288" max="1301" width="18.7109375" style="2" customWidth="1"/>
    <col min="1302" max="1536" width="11.42578125" style="2"/>
    <col min="1537" max="1539" width="0" style="2" hidden="1" customWidth="1"/>
    <col min="1540" max="1540" width="8.85546875" style="2" bestFit="1" customWidth="1"/>
    <col min="1541" max="1541" width="7.85546875" style="2" bestFit="1" customWidth="1"/>
    <col min="1542" max="1542" width="6.140625" style="2" bestFit="1" customWidth="1"/>
    <col min="1543" max="1543" width="53.42578125" style="2" customWidth="1"/>
    <col min="1544" max="1557" width="18.7109375" style="2" customWidth="1"/>
    <col min="1558" max="1792" width="11.42578125" style="2"/>
    <col min="1793" max="1795" width="0" style="2" hidden="1" customWidth="1"/>
    <col min="1796" max="1796" width="8.85546875" style="2" bestFit="1" customWidth="1"/>
    <col min="1797" max="1797" width="7.85546875" style="2" bestFit="1" customWidth="1"/>
    <col min="1798" max="1798" width="6.140625" style="2" bestFit="1" customWidth="1"/>
    <col min="1799" max="1799" width="53.42578125" style="2" customWidth="1"/>
    <col min="1800" max="1813" width="18.7109375" style="2" customWidth="1"/>
    <col min="1814" max="2048" width="11.42578125" style="2"/>
    <col min="2049" max="2051" width="0" style="2" hidden="1" customWidth="1"/>
    <col min="2052" max="2052" width="8.85546875" style="2" bestFit="1" customWidth="1"/>
    <col min="2053" max="2053" width="7.85546875" style="2" bestFit="1" customWidth="1"/>
    <col min="2054" max="2054" width="6.140625" style="2" bestFit="1" customWidth="1"/>
    <col min="2055" max="2055" width="53.42578125" style="2" customWidth="1"/>
    <col min="2056" max="2069" width="18.7109375" style="2" customWidth="1"/>
    <col min="2070" max="2304" width="11.42578125" style="2"/>
    <col min="2305" max="2307" width="0" style="2" hidden="1" customWidth="1"/>
    <col min="2308" max="2308" width="8.85546875" style="2" bestFit="1" customWidth="1"/>
    <col min="2309" max="2309" width="7.85546875" style="2" bestFit="1" customWidth="1"/>
    <col min="2310" max="2310" width="6.140625" style="2" bestFit="1" customWidth="1"/>
    <col min="2311" max="2311" width="53.42578125" style="2" customWidth="1"/>
    <col min="2312" max="2325" width="18.7109375" style="2" customWidth="1"/>
    <col min="2326" max="2560" width="11.42578125" style="2"/>
    <col min="2561" max="2563" width="0" style="2" hidden="1" customWidth="1"/>
    <col min="2564" max="2564" width="8.85546875" style="2" bestFit="1" customWidth="1"/>
    <col min="2565" max="2565" width="7.85546875" style="2" bestFit="1" customWidth="1"/>
    <col min="2566" max="2566" width="6.140625" style="2" bestFit="1" customWidth="1"/>
    <col min="2567" max="2567" width="53.42578125" style="2" customWidth="1"/>
    <col min="2568" max="2581" width="18.7109375" style="2" customWidth="1"/>
    <col min="2582" max="2816" width="11.42578125" style="2"/>
    <col min="2817" max="2819" width="0" style="2" hidden="1" customWidth="1"/>
    <col min="2820" max="2820" width="8.85546875" style="2" bestFit="1" customWidth="1"/>
    <col min="2821" max="2821" width="7.85546875" style="2" bestFit="1" customWidth="1"/>
    <col min="2822" max="2822" width="6.140625" style="2" bestFit="1" customWidth="1"/>
    <col min="2823" max="2823" width="53.42578125" style="2" customWidth="1"/>
    <col min="2824" max="2837" width="18.7109375" style="2" customWidth="1"/>
    <col min="2838" max="3072" width="11.42578125" style="2"/>
    <col min="3073" max="3075" width="0" style="2" hidden="1" customWidth="1"/>
    <col min="3076" max="3076" width="8.85546875" style="2" bestFit="1" customWidth="1"/>
    <col min="3077" max="3077" width="7.85546875" style="2" bestFit="1" customWidth="1"/>
    <col min="3078" max="3078" width="6.140625" style="2" bestFit="1" customWidth="1"/>
    <col min="3079" max="3079" width="53.42578125" style="2" customWidth="1"/>
    <col min="3080" max="3093" width="18.7109375" style="2" customWidth="1"/>
    <col min="3094" max="3328" width="11.42578125" style="2"/>
    <col min="3329" max="3331" width="0" style="2" hidden="1" customWidth="1"/>
    <col min="3332" max="3332" width="8.85546875" style="2" bestFit="1" customWidth="1"/>
    <col min="3333" max="3333" width="7.85546875" style="2" bestFit="1" customWidth="1"/>
    <col min="3334" max="3334" width="6.140625" style="2" bestFit="1" customWidth="1"/>
    <col min="3335" max="3335" width="53.42578125" style="2" customWidth="1"/>
    <col min="3336" max="3349" width="18.7109375" style="2" customWidth="1"/>
    <col min="3350" max="3584" width="11.42578125" style="2"/>
    <col min="3585" max="3587" width="0" style="2" hidden="1" customWidth="1"/>
    <col min="3588" max="3588" width="8.85546875" style="2" bestFit="1" customWidth="1"/>
    <col min="3589" max="3589" width="7.85546875" style="2" bestFit="1" customWidth="1"/>
    <col min="3590" max="3590" width="6.140625" style="2" bestFit="1" customWidth="1"/>
    <col min="3591" max="3591" width="53.42578125" style="2" customWidth="1"/>
    <col min="3592" max="3605" width="18.7109375" style="2" customWidth="1"/>
    <col min="3606" max="3840" width="11.42578125" style="2"/>
    <col min="3841" max="3843" width="0" style="2" hidden="1" customWidth="1"/>
    <col min="3844" max="3844" width="8.85546875" style="2" bestFit="1" customWidth="1"/>
    <col min="3845" max="3845" width="7.85546875" style="2" bestFit="1" customWidth="1"/>
    <col min="3846" max="3846" width="6.140625" style="2" bestFit="1" customWidth="1"/>
    <col min="3847" max="3847" width="53.42578125" style="2" customWidth="1"/>
    <col min="3848" max="3861" width="18.7109375" style="2" customWidth="1"/>
    <col min="3862" max="4096" width="11.42578125" style="2"/>
    <col min="4097" max="4099" width="0" style="2" hidden="1" customWidth="1"/>
    <col min="4100" max="4100" width="8.85546875" style="2" bestFit="1" customWidth="1"/>
    <col min="4101" max="4101" width="7.85546875" style="2" bestFit="1" customWidth="1"/>
    <col min="4102" max="4102" width="6.140625" style="2" bestFit="1" customWidth="1"/>
    <col min="4103" max="4103" width="53.42578125" style="2" customWidth="1"/>
    <col min="4104" max="4117" width="18.7109375" style="2" customWidth="1"/>
    <col min="4118" max="4352" width="11.42578125" style="2"/>
    <col min="4353" max="4355" width="0" style="2" hidden="1" customWidth="1"/>
    <col min="4356" max="4356" width="8.85546875" style="2" bestFit="1" customWidth="1"/>
    <col min="4357" max="4357" width="7.85546875" style="2" bestFit="1" customWidth="1"/>
    <col min="4358" max="4358" width="6.140625" style="2" bestFit="1" customWidth="1"/>
    <col min="4359" max="4359" width="53.42578125" style="2" customWidth="1"/>
    <col min="4360" max="4373" width="18.7109375" style="2" customWidth="1"/>
    <col min="4374" max="4608" width="11.42578125" style="2"/>
    <col min="4609" max="4611" width="0" style="2" hidden="1" customWidth="1"/>
    <col min="4612" max="4612" width="8.85546875" style="2" bestFit="1" customWidth="1"/>
    <col min="4613" max="4613" width="7.85546875" style="2" bestFit="1" customWidth="1"/>
    <col min="4614" max="4614" width="6.140625" style="2" bestFit="1" customWidth="1"/>
    <col min="4615" max="4615" width="53.42578125" style="2" customWidth="1"/>
    <col min="4616" max="4629" width="18.7109375" style="2" customWidth="1"/>
    <col min="4630" max="4864" width="11.42578125" style="2"/>
    <col min="4865" max="4867" width="0" style="2" hidden="1" customWidth="1"/>
    <col min="4868" max="4868" width="8.85546875" style="2" bestFit="1" customWidth="1"/>
    <col min="4869" max="4869" width="7.85546875" style="2" bestFit="1" customWidth="1"/>
    <col min="4870" max="4870" width="6.140625" style="2" bestFit="1" customWidth="1"/>
    <col min="4871" max="4871" width="53.42578125" style="2" customWidth="1"/>
    <col min="4872" max="4885" width="18.7109375" style="2" customWidth="1"/>
    <col min="4886" max="5120" width="11.42578125" style="2"/>
    <col min="5121" max="5123" width="0" style="2" hidden="1" customWidth="1"/>
    <col min="5124" max="5124" width="8.85546875" style="2" bestFit="1" customWidth="1"/>
    <col min="5125" max="5125" width="7.85546875" style="2" bestFit="1" customWidth="1"/>
    <col min="5126" max="5126" width="6.140625" style="2" bestFit="1" customWidth="1"/>
    <col min="5127" max="5127" width="53.42578125" style="2" customWidth="1"/>
    <col min="5128" max="5141" width="18.7109375" style="2" customWidth="1"/>
    <col min="5142" max="5376" width="11.42578125" style="2"/>
    <col min="5377" max="5379" width="0" style="2" hidden="1" customWidth="1"/>
    <col min="5380" max="5380" width="8.85546875" style="2" bestFit="1" customWidth="1"/>
    <col min="5381" max="5381" width="7.85546875" style="2" bestFit="1" customWidth="1"/>
    <col min="5382" max="5382" width="6.140625" style="2" bestFit="1" customWidth="1"/>
    <col min="5383" max="5383" width="53.42578125" style="2" customWidth="1"/>
    <col min="5384" max="5397" width="18.7109375" style="2" customWidth="1"/>
    <col min="5398" max="5632" width="11.42578125" style="2"/>
    <col min="5633" max="5635" width="0" style="2" hidden="1" customWidth="1"/>
    <col min="5636" max="5636" width="8.85546875" style="2" bestFit="1" customWidth="1"/>
    <col min="5637" max="5637" width="7.85546875" style="2" bestFit="1" customWidth="1"/>
    <col min="5638" max="5638" width="6.140625" style="2" bestFit="1" customWidth="1"/>
    <col min="5639" max="5639" width="53.42578125" style="2" customWidth="1"/>
    <col min="5640" max="5653" width="18.7109375" style="2" customWidth="1"/>
    <col min="5654" max="5888" width="11.42578125" style="2"/>
    <col min="5889" max="5891" width="0" style="2" hidden="1" customWidth="1"/>
    <col min="5892" max="5892" width="8.85546875" style="2" bestFit="1" customWidth="1"/>
    <col min="5893" max="5893" width="7.85546875" style="2" bestFit="1" customWidth="1"/>
    <col min="5894" max="5894" width="6.140625" style="2" bestFit="1" customWidth="1"/>
    <col min="5895" max="5895" width="53.42578125" style="2" customWidth="1"/>
    <col min="5896" max="5909" width="18.7109375" style="2" customWidth="1"/>
    <col min="5910" max="6144" width="11.42578125" style="2"/>
    <col min="6145" max="6147" width="0" style="2" hidden="1" customWidth="1"/>
    <col min="6148" max="6148" width="8.85546875" style="2" bestFit="1" customWidth="1"/>
    <col min="6149" max="6149" width="7.85546875" style="2" bestFit="1" customWidth="1"/>
    <col min="6150" max="6150" width="6.140625" style="2" bestFit="1" customWidth="1"/>
    <col min="6151" max="6151" width="53.42578125" style="2" customWidth="1"/>
    <col min="6152" max="6165" width="18.7109375" style="2" customWidth="1"/>
    <col min="6166" max="6400" width="11.42578125" style="2"/>
    <col min="6401" max="6403" width="0" style="2" hidden="1" customWidth="1"/>
    <col min="6404" max="6404" width="8.85546875" style="2" bestFit="1" customWidth="1"/>
    <col min="6405" max="6405" width="7.85546875" style="2" bestFit="1" customWidth="1"/>
    <col min="6406" max="6406" width="6.140625" style="2" bestFit="1" customWidth="1"/>
    <col min="6407" max="6407" width="53.42578125" style="2" customWidth="1"/>
    <col min="6408" max="6421" width="18.7109375" style="2" customWidth="1"/>
    <col min="6422" max="6656" width="11.42578125" style="2"/>
    <col min="6657" max="6659" width="0" style="2" hidden="1" customWidth="1"/>
    <col min="6660" max="6660" width="8.85546875" style="2" bestFit="1" customWidth="1"/>
    <col min="6661" max="6661" width="7.85546875" style="2" bestFit="1" customWidth="1"/>
    <col min="6662" max="6662" width="6.140625" style="2" bestFit="1" customWidth="1"/>
    <col min="6663" max="6663" width="53.42578125" style="2" customWidth="1"/>
    <col min="6664" max="6677" width="18.7109375" style="2" customWidth="1"/>
    <col min="6678" max="6912" width="11.42578125" style="2"/>
    <col min="6913" max="6915" width="0" style="2" hidden="1" customWidth="1"/>
    <col min="6916" max="6916" width="8.85546875" style="2" bestFit="1" customWidth="1"/>
    <col min="6917" max="6917" width="7.85546875" style="2" bestFit="1" customWidth="1"/>
    <col min="6918" max="6918" width="6.140625" style="2" bestFit="1" customWidth="1"/>
    <col min="6919" max="6919" width="53.42578125" style="2" customWidth="1"/>
    <col min="6920" max="6933" width="18.7109375" style="2" customWidth="1"/>
    <col min="6934" max="7168" width="11.42578125" style="2"/>
    <col min="7169" max="7171" width="0" style="2" hidden="1" customWidth="1"/>
    <col min="7172" max="7172" width="8.85546875" style="2" bestFit="1" customWidth="1"/>
    <col min="7173" max="7173" width="7.85546875" style="2" bestFit="1" customWidth="1"/>
    <col min="7174" max="7174" width="6.140625" style="2" bestFit="1" customWidth="1"/>
    <col min="7175" max="7175" width="53.42578125" style="2" customWidth="1"/>
    <col min="7176" max="7189" width="18.7109375" style="2" customWidth="1"/>
    <col min="7190" max="7424" width="11.42578125" style="2"/>
    <col min="7425" max="7427" width="0" style="2" hidden="1" customWidth="1"/>
    <col min="7428" max="7428" width="8.85546875" style="2" bestFit="1" customWidth="1"/>
    <col min="7429" max="7429" width="7.85546875" style="2" bestFit="1" customWidth="1"/>
    <col min="7430" max="7430" width="6.140625" style="2" bestFit="1" customWidth="1"/>
    <col min="7431" max="7431" width="53.42578125" style="2" customWidth="1"/>
    <col min="7432" max="7445" width="18.7109375" style="2" customWidth="1"/>
    <col min="7446" max="7680" width="11.42578125" style="2"/>
    <col min="7681" max="7683" width="0" style="2" hidden="1" customWidth="1"/>
    <col min="7684" max="7684" width="8.85546875" style="2" bestFit="1" customWidth="1"/>
    <col min="7685" max="7685" width="7.85546875" style="2" bestFit="1" customWidth="1"/>
    <col min="7686" max="7686" width="6.140625" style="2" bestFit="1" customWidth="1"/>
    <col min="7687" max="7687" width="53.42578125" style="2" customWidth="1"/>
    <col min="7688" max="7701" width="18.7109375" style="2" customWidth="1"/>
    <col min="7702" max="7936" width="11.42578125" style="2"/>
    <col min="7937" max="7939" width="0" style="2" hidden="1" customWidth="1"/>
    <col min="7940" max="7940" width="8.85546875" style="2" bestFit="1" customWidth="1"/>
    <col min="7941" max="7941" width="7.85546875" style="2" bestFit="1" customWidth="1"/>
    <col min="7942" max="7942" width="6.140625" style="2" bestFit="1" customWidth="1"/>
    <col min="7943" max="7943" width="53.42578125" style="2" customWidth="1"/>
    <col min="7944" max="7957" width="18.7109375" style="2" customWidth="1"/>
    <col min="7958" max="8192" width="11.42578125" style="2"/>
    <col min="8193" max="8195" width="0" style="2" hidden="1" customWidth="1"/>
    <col min="8196" max="8196" width="8.85546875" style="2" bestFit="1" customWidth="1"/>
    <col min="8197" max="8197" width="7.85546875" style="2" bestFit="1" customWidth="1"/>
    <col min="8198" max="8198" width="6.140625" style="2" bestFit="1" customWidth="1"/>
    <col min="8199" max="8199" width="53.42578125" style="2" customWidth="1"/>
    <col min="8200" max="8213" width="18.7109375" style="2" customWidth="1"/>
    <col min="8214" max="8448" width="11.42578125" style="2"/>
    <col min="8449" max="8451" width="0" style="2" hidden="1" customWidth="1"/>
    <col min="8452" max="8452" width="8.85546875" style="2" bestFit="1" customWidth="1"/>
    <col min="8453" max="8453" width="7.85546875" style="2" bestFit="1" customWidth="1"/>
    <col min="8454" max="8454" width="6.140625" style="2" bestFit="1" customWidth="1"/>
    <col min="8455" max="8455" width="53.42578125" style="2" customWidth="1"/>
    <col min="8456" max="8469" width="18.7109375" style="2" customWidth="1"/>
    <col min="8470" max="8704" width="11.42578125" style="2"/>
    <col min="8705" max="8707" width="0" style="2" hidden="1" customWidth="1"/>
    <col min="8708" max="8708" width="8.85546875" style="2" bestFit="1" customWidth="1"/>
    <col min="8709" max="8709" width="7.85546875" style="2" bestFit="1" customWidth="1"/>
    <col min="8710" max="8710" width="6.140625" style="2" bestFit="1" customWidth="1"/>
    <col min="8711" max="8711" width="53.42578125" style="2" customWidth="1"/>
    <col min="8712" max="8725" width="18.7109375" style="2" customWidth="1"/>
    <col min="8726" max="8960" width="11.42578125" style="2"/>
    <col min="8961" max="8963" width="0" style="2" hidden="1" customWidth="1"/>
    <col min="8964" max="8964" width="8.85546875" style="2" bestFit="1" customWidth="1"/>
    <col min="8965" max="8965" width="7.85546875" style="2" bestFit="1" customWidth="1"/>
    <col min="8966" max="8966" width="6.140625" style="2" bestFit="1" customWidth="1"/>
    <col min="8967" max="8967" width="53.42578125" style="2" customWidth="1"/>
    <col min="8968" max="8981" width="18.7109375" style="2" customWidth="1"/>
    <col min="8982" max="9216" width="11.42578125" style="2"/>
    <col min="9217" max="9219" width="0" style="2" hidden="1" customWidth="1"/>
    <col min="9220" max="9220" width="8.85546875" style="2" bestFit="1" customWidth="1"/>
    <col min="9221" max="9221" width="7.85546875" style="2" bestFit="1" customWidth="1"/>
    <col min="9222" max="9222" width="6.140625" style="2" bestFit="1" customWidth="1"/>
    <col min="9223" max="9223" width="53.42578125" style="2" customWidth="1"/>
    <col min="9224" max="9237" width="18.7109375" style="2" customWidth="1"/>
    <col min="9238" max="9472" width="11.42578125" style="2"/>
    <col min="9473" max="9475" width="0" style="2" hidden="1" customWidth="1"/>
    <col min="9476" max="9476" width="8.85546875" style="2" bestFit="1" customWidth="1"/>
    <col min="9477" max="9477" width="7.85546875" style="2" bestFit="1" customWidth="1"/>
    <col min="9478" max="9478" width="6.140625" style="2" bestFit="1" customWidth="1"/>
    <col min="9479" max="9479" width="53.42578125" style="2" customWidth="1"/>
    <col min="9480" max="9493" width="18.7109375" style="2" customWidth="1"/>
    <col min="9494" max="9728" width="11.42578125" style="2"/>
    <col min="9729" max="9731" width="0" style="2" hidden="1" customWidth="1"/>
    <col min="9732" max="9732" width="8.85546875" style="2" bestFit="1" customWidth="1"/>
    <col min="9733" max="9733" width="7.85546875" style="2" bestFit="1" customWidth="1"/>
    <col min="9734" max="9734" width="6.140625" style="2" bestFit="1" customWidth="1"/>
    <col min="9735" max="9735" width="53.42578125" style="2" customWidth="1"/>
    <col min="9736" max="9749" width="18.7109375" style="2" customWidth="1"/>
    <col min="9750" max="9984" width="11.42578125" style="2"/>
    <col min="9985" max="9987" width="0" style="2" hidden="1" customWidth="1"/>
    <col min="9988" max="9988" width="8.85546875" style="2" bestFit="1" customWidth="1"/>
    <col min="9989" max="9989" width="7.85546875" style="2" bestFit="1" customWidth="1"/>
    <col min="9990" max="9990" width="6.140625" style="2" bestFit="1" customWidth="1"/>
    <col min="9991" max="9991" width="53.42578125" style="2" customWidth="1"/>
    <col min="9992" max="10005" width="18.7109375" style="2" customWidth="1"/>
    <col min="10006" max="10240" width="11.42578125" style="2"/>
    <col min="10241" max="10243" width="0" style="2" hidden="1" customWidth="1"/>
    <col min="10244" max="10244" width="8.85546875" style="2" bestFit="1" customWidth="1"/>
    <col min="10245" max="10245" width="7.85546875" style="2" bestFit="1" customWidth="1"/>
    <col min="10246" max="10246" width="6.140625" style="2" bestFit="1" customWidth="1"/>
    <col min="10247" max="10247" width="53.42578125" style="2" customWidth="1"/>
    <col min="10248" max="10261" width="18.7109375" style="2" customWidth="1"/>
    <col min="10262" max="10496" width="11.42578125" style="2"/>
    <col min="10497" max="10499" width="0" style="2" hidden="1" customWidth="1"/>
    <col min="10500" max="10500" width="8.85546875" style="2" bestFit="1" customWidth="1"/>
    <col min="10501" max="10501" width="7.85546875" style="2" bestFit="1" customWidth="1"/>
    <col min="10502" max="10502" width="6.140625" style="2" bestFit="1" customWidth="1"/>
    <col min="10503" max="10503" width="53.42578125" style="2" customWidth="1"/>
    <col min="10504" max="10517" width="18.7109375" style="2" customWidth="1"/>
    <col min="10518" max="10752" width="11.42578125" style="2"/>
    <col min="10753" max="10755" width="0" style="2" hidden="1" customWidth="1"/>
    <col min="10756" max="10756" width="8.85546875" style="2" bestFit="1" customWidth="1"/>
    <col min="10757" max="10757" width="7.85546875" style="2" bestFit="1" customWidth="1"/>
    <col min="10758" max="10758" width="6.140625" style="2" bestFit="1" customWidth="1"/>
    <col min="10759" max="10759" width="53.42578125" style="2" customWidth="1"/>
    <col min="10760" max="10773" width="18.7109375" style="2" customWidth="1"/>
    <col min="10774" max="11008" width="11.42578125" style="2"/>
    <col min="11009" max="11011" width="0" style="2" hidden="1" customWidth="1"/>
    <col min="11012" max="11012" width="8.85546875" style="2" bestFit="1" customWidth="1"/>
    <col min="11013" max="11013" width="7.85546875" style="2" bestFit="1" customWidth="1"/>
    <col min="11014" max="11014" width="6.140625" style="2" bestFit="1" customWidth="1"/>
    <col min="11015" max="11015" width="53.42578125" style="2" customWidth="1"/>
    <col min="11016" max="11029" width="18.7109375" style="2" customWidth="1"/>
    <col min="11030" max="11264" width="11.42578125" style="2"/>
    <col min="11265" max="11267" width="0" style="2" hidden="1" customWidth="1"/>
    <col min="11268" max="11268" width="8.85546875" style="2" bestFit="1" customWidth="1"/>
    <col min="11269" max="11269" width="7.85546875" style="2" bestFit="1" customWidth="1"/>
    <col min="11270" max="11270" width="6.140625" style="2" bestFit="1" customWidth="1"/>
    <col min="11271" max="11271" width="53.42578125" style="2" customWidth="1"/>
    <col min="11272" max="11285" width="18.7109375" style="2" customWidth="1"/>
    <col min="11286" max="11520" width="11.42578125" style="2"/>
    <col min="11521" max="11523" width="0" style="2" hidden="1" customWidth="1"/>
    <col min="11524" max="11524" width="8.85546875" style="2" bestFit="1" customWidth="1"/>
    <col min="11525" max="11525" width="7.85546875" style="2" bestFit="1" customWidth="1"/>
    <col min="11526" max="11526" width="6.140625" style="2" bestFit="1" customWidth="1"/>
    <col min="11527" max="11527" width="53.42578125" style="2" customWidth="1"/>
    <col min="11528" max="11541" width="18.7109375" style="2" customWidth="1"/>
    <col min="11542" max="11776" width="11.42578125" style="2"/>
    <col min="11777" max="11779" width="0" style="2" hidden="1" customWidth="1"/>
    <col min="11780" max="11780" width="8.85546875" style="2" bestFit="1" customWidth="1"/>
    <col min="11781" max="11781" width="7.85546875" style="2" bestFit="1" customWidth="1"/>
    <col min="11782" max="11782" width="6.140625" style="2" bestFit="1" customWidth="1"/>
    <col min="11783" max="11783" width="53.42578125" style="2" customWidth="1"/>
    <col min="11784" max="11797" width="18.7109375" style="2" customWidth="1"/>
    <col min="11798" max="12032" width="11.42578125" style="2"/>
    <col min="12033" max="12035" width="0" style="2" hidden="1" customWidth="1"/>
    <col min="12036" max="12036" width="8.85546875" style="2" bestFit="1" customWidth="1"/>
    <col min="12037" max="12037" width="7.85546875" style="2" bestFit="1" customWidth="1"/>
    <col min="12038" max="12038" width="6.140625" style="2" bestFit="1" customWidth="1"/>
    <col min="12039" max="12039" width="53.42578125" style="2" customWidth="1"/>
    <col min="12040" max="12053" width="18.7109375" style="2" customWidth="1"/>
    <col min="12054" max="12288" width="11.42578125" style="2"/>
    <col min="12289" max="12291" width="0" style="2" hidden="1" customWidth="1"/>
    <col min="12292" max="12292" width="8.85546875" style="2" bestFit="1" customWidth="1"/>
    <col min="12293" max="12293" width="7.85546875" style="2" bestFit="1" customWidth="1"/>
    <col min="12294" max="12294" width="6.140625" style="2" bestFit="1" customWidth="1"/>
    <col min="12295" max="12295" width="53.42578125" style="2" customWidth="1"/>
    <col min="12296" max="12309" width="18.7109375" style="2" customWidth="1"/>
    <col min="12310" max="12544" width="11.42578125" style="2"/>
    <col min="12545" max="12547" width="0" style="2" hidden="1" customWidth="1"/>
    <col min="12548" max="12548" width="8.85546875" style="2" bestFit="1" customWidth="1"/>
    <col min="12549" max="12549" width="7.85546875" style="2" bestFit="1" customWidth="1"/>
    <col min="12550" max="12550" width="6.140625" style="2" bestFit="1" customWidth="1"/>
    <col min="12551" max="12551" width="53.42578125" style="2" customWidth="1"/>
    <col min="12552" max="12565" width="18.7109375" style="2" customWidth="1"/>
    <col min="12566" max="12800" width="11.42578125" style="2"/>
    <col min="12801" max="12803" width="0" style="2" hidden="1" customWidth="1"/>
    <col min="12804" max="12804" width="8.85546875" style="2" bestFit="1" customWidth="1"/>
    <col min="12805" max="12805" width="7.85546875" style="2" bestFit="1" customWidth="1"/>
    <col min="12806" max="12806" width="6.140625" style="2" bestFit="1" customWidth="1"/>
    <col min="12807" max="12807" width="53.42578125" style="2" customWidth="1"/>
    <col min="12808" max="12821" width="18.7109375" style="2" customWidth="1"/>
    <col min="12822" max="13056" width="11.42578125" style="2"/>
    <col min="13057" max="13059" width="0" style="2" hidden="1" customWidth="1"/>
    <col min="13060" max="13060" width="8.85546875" style="2" bestFit="1" customWidth="1"/>
    <col min="13061" max="13061" width="7.85546875" style="2" bestFit="1" customWidth="1"/>
    <col min="13062" max="13062" width="6.140625" style="2" bestFit="1" customWidth="1"/>
    <col min="13063" max="13063" width="53.42578125" style="2" customWidth="1"/>
    <col min="13064" max="13077" width="18.7109375" style="2" customWidth="1"/>
    <col min="13078" max="13312" width="11.42578125" style="2"/>
    <col min="13313" max="13315" width="0" style="2" hidden="1" customWidth="1"/>
    <col min="13316" max="13316" width="8.85546875" style="2" bestFit="1" customWidth="1"/>
    <col min="13317" max="13317" width="7.85546875" style="2" bestFit="1" customWidth="1"/>
    <col min="13318" max="13318" width="6.140625" style="2" bestFit="1" customWidth="1"/>
    <col min="13319" max="13319" width="53.42578125" style="2" customWidth="1"/>
    <col min="13320" max="13333" width="18.7109375" style="2" customWidth="1"/>
    <col min="13334" max="13568" width="11.42578125" style="2"/>
    <col min="13569" max="13571" width="0" style="2" hidden="1" customWidth="1"/>
    <col min="13572" max="13572" width="8.85546875" style="2" bestFit="1" customWidth="1"/>
    <col min="13573" max="13573" width="7.85546875" style="2" bestFit="1" customWidth="1"/>
    <col min="13574" max="13574" width="6.140625" style="2" bestFit="1" customWidth="1"/>
    <col min="13575" max="13575" width="53.42578125" style="2" customWidth="1"/>
    <col min="13576" max="13589" width="18.7109375" style="2" customWidth="1"/>
    <col min="13590" max="13824" width="11.42578125" style="2"/>
    <col min="13825" max="13827" width="0" style="2" hidden="1" customWidth="1"/>
    <col min="13828" max="13828" width="8.85546875" style="2" bestFit="1" customWidth="1"/>
    <col min="13829" max="13829" width="7.85546875" style="2" bestFit="1" customWidth="1"/>
    <col min="13830" max="13830" width="6.140625" style="2" bestFit="1" customWidth="1"/>
    <col min="13831" max="13831" width="53.42578125" style="2" customWidth="1"/>
    <col min="13832" max="13845" width="18.7109375" style="2" customWidth="1"/>
    <col min="13846" max="14080" width="11.42578125" style="2"/>
    <col min="14081" max="14083" width="0" style="2" hidden="1" customWidth="1"/>
    <col min="14084" max="14084" width="8.85546875" style="2" bestFit="1" customWidth="1"/>
    <col min="14085" max="14085" width="7.85546875" style="2" bestFit="1" customWidth="1"/>
    <col min="14086" max="14086" width="6.140625" style="2" bestFit="1" customWidth="1"/>
    <col min="14087" max="14087" width="53.42578125" style="2" customWidth="1"/>
    <col min="14088" max="14101" width="18.7109375" style="2" customWidth="1"/>
    <col min="14102" max="14336" width="11.42578125" style="2"/>
    <col min="14337" max="14339" width="0" style="2" hidden="1" customWidth="1"/>
    <col min="14340" max="14340" width="8.85546875" style="2" bestFit="1" customWidth="1"/>
    <col min="14341" max="14341" width="7.85546875" style="2" bestFit="1" customWidth="1"/>
    <col min="14342" max="14342" width="6.140625" style="2" bestFit="1" customWidth="1"/>
    <col min="14343" max="14343" width="53.42578125" style="2" customWidth="1"/>
    <col min="14344" max="14357" width="18.7109375" style="2" customWidth="1"/>
    <col min="14358" max="14592" width="11.42578125" style="2"/>
    <col min="14593" max="14595" width="0" style="2" hidden="1" customWidth="1"/>
    <col min="14596" max="14596" width="8.85546875" style="2" bestFit="1" customWidth="1"/>
    <col min="14597" max="14597" width="7.85546875" style="2" bestFit="1" customWidth="1"/>
    <col min="14598" max="14598" width="6.140625" style="2" bestFit="1" customWidth="1"/>
    <col min="14599" max="14599" width="53.42578125" style="2" customWidth="1"/>
    <col min="14600" max="14613" width="18.7109375" style="2" customWidth="1"/>
    <col min="14614" max="14848" width="11.42578125" style="2"/>
    <col min="14849" max="14851" width="0" style="2" hidden="1" customWidth="1"/>
    <col min="14852" max="14852" width="8.85546875" style="2" bestFit="1" customWidth="1"/>
    <col min="14853" max="14853" width="7.85546875" style="2" bestFit="1" customWidth="1"/>
    <col min="14854" max="14854" width="6.140625" style="2" bestFit="1" customWidth="1"/>
    <col min="14855" max="14855" width="53.42578125" style="2" customWidth="1"/>
    <col min="14856" max="14869" width="18.7109375" style="2" customWidth="1"/>
    <col min="14870" max="15104" width="11.42578125" style="2"/>
    <col min="15105" max="15107" width="0" style="2" hidden="1" customWidth="1"/>
    <col min="15108" max="15108" width="8.85546875" style="2" bestFit="1" customWidth="1"/>
    <col min="15109" max="15109" width="7.85546875" style="2" bestFit="1" customWidth="1"/>
    <col min="15110" max="15110" width="6.140625" style="2" bestFit="1" customWidth="1"/>
    <col min="15111" max="15111" width="53.42578125" style="2" customWidth="1"/>
    <col min="15112" max="15125" width="18.7109375" style="2" customWidth="1"/>
    <col min="15126" max="15360" width="11.42578125" style="2"/>
    <col min="15361" max="15363" width="0" style="2" hidden="1" customWidth="1"/>
    <col min="15364" max="15364" width="8.85546875" style="2" bestFit="1" customWidth="1"/>
    <col min="15365" max="15365" width="7.85546875" style="2" bestFit="1" customWidth="1"/>
    <col min="15366" max="15366" width="6.140625" style="2" bestFit="1" customWidth="1"/>
    <col min="15367" max="15367" width="53.42578125" style="2" customWidth="1"/>
    <col min="15368" max="15381" width="18.7109375" style="2" customWidth="1"/>
    <col min="15382" max="15616" width="11.42578125" style="2"/>
    <col min="15617" max="15619" width="0" style="2" hidden="1" customWidth="1"/>
    <col min="15620" max="15620" width="8.85546875" style="2" bestFit="1" customWidth="1"/>
    <col min="15621" max="15621" width="7.85546875" style="2" bestFit="1" customWidth="1"/>
    <col min="15622" max="15622" width="6.140625" style="2" bestFit="1" customWidth="1"/>
    <col min="15623" max="15623" width="53.42578125" style="2" customWidth="1"/>
    <col min="15624" max="15637" width="18.7109375" style="2" customWidth="1"/>
    <col min="15638" max="15872" width="11.42578125" style="2"/>
    <col min="15873" max="15875" width="0" style="2" hidden="1" customWidth="1"/>
    <col min="15876" max="15876" width="8.85546875" style="2" bestFit="1" customWidth="1"/>
    <col min="15877" max="15877" width="7.85546875" style="2" bestFit="1" customWidth="1"/>
    <col min="15878" max="15878" width="6.140625" style="2" bestFit="1" customWidth="1"/>
    <col min="15879" max="15879" width="53.42578125" style="2" customWidth="1"/>
    <col min="15880" max="15893" width="18.7109375" style="2" customWidth="1"/>
    <col min="15894" max="16128" width="11.42578125" style="2"/>
    <col min="16129" max="16131" width="0" style="2" hidden="1" customWidth="1"/>
    <col min="16132" max="16132" width="8.85546875" style="2" bestFit="1" customWidth="1"/>
    <col min="16133" max="16133" width="7.85546875" style="2" bestFit="1" customWidth="1"/>
    <col min="16134" max="16134" width="6.140625" style="2" bestFit="1" customWidth="1"/>
    <col min="16135" max="16135" width="53.42578125" style="2" customWidth="1"/>
    <col min="16136" max="16149" width="18.7109375" style="2" customWidth="1"/>
    <col min="16150" max="16384" width="11.42578125" style="2"/>
  </cols>
  <sheetData>
    <row r="1" spans="1:21" ht="42.75" hidden="1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4" t="s">
        <v>10</v>
      </c>
      <c r="L1" s="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7" t="s">
        <v>18</v>
      </c>
      <c r="T1" s="8" t="s">
        <v>19</v>
      </c>
      <c r="U1" s="9" t="s">
        <v>20</v>
      </c>
    </row>
    <row r="2" spans="1:21" ht="13.5" hidden="1" thickBot="1" x14ac:dyDescent="0.25">
      <c r="A2" s="10" t="s">
        <v>21</v>
      </c>
      <c r="B2" s="10" t="s">
        <v>21</v>
      </c>
      <c r="C2" s="2" t="s">
        <v>21</v>
      </c>
      <c r="D2" s="10" t="s">
        <v>21</v>
      </c>
      <c r="E2" s="10" t="s">
        <v>21</v>
      </c>
      <c r="F2" s="10" t="s">
        <v>21</v>
      </c>
      <c r="G2" s="10" t="s">
        <v>21</v>
      </c>
      <c r="H2" s="10" t="s">
        <v>21</v>
      </c>
      <c r="I2" s="10" t="s">
        <v>21</v>
      </c>
      <c r="J2" s="10" t="s">
        <v>21</v>
      </c>
      <c r="K2" s="10" t="s">
        <v>21</v>
      </c>
      <c r="L2" s="10" t="s">
        <v>21</v>
      </c>
      <c r="M2" s="10" t="s">
        <v>21</v>
      </c>
      <c r="N2" s="10" t="s">
        <v>21</v>
      </c>
      <c r="O2" s="10" t="s">
        <v>21</v>
      </c>
      <c r="P2" s="10" t="s">
        <v>21</v>
      </c>
      <c r="Q2" s="10" t="s">
        <v>21</v>
      </c>
      <c r="R2" s="10" t="s">
        <v>21</v>
      </c>
      <c r="S2" s="10" t="s">
        <v>21</v>
      </c>
      <c r="T2" s="10" t="s">
        <v>21</v>
      </c>
      <c r="U2" s="10" t="s">
        <v>21</v>
      </c>
    </row>
    <row r="3" spans="1:21" ht="19.5" thickBot="1" x14ac:dyDescent="0.25">
      <c r="D3" s="11" t="s">
        <v>22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3.5" thickBot="1" x14ac:dyDescent="0.25">
      <c r="G4" s="13" t="s">
        <v>23</v>
      </c>
      <c r="H4" s="14"/>
      <c r="I4" s="14"/>
      <c r="J4" s="14"/>
      <c r="K4" s="15"/>
      <c r="L4" s="16"/>
      <c r="M4" s="13" t="s">
        <v>24</v>
      </c>
      <c r="N4" s="14"/>
      <c r="O4" s="14"/>
      <c r="P4" s="14"/>
      <c r="Q4" s="14"/>
      <c r="R4" s="15"/>
      <c r="S4" s="16"/>
      <c r="T4" s="16"/>
      <c r="U4" s="17"/>
    </row>
    <row r="5" spans="1:21" ht="13.5" thickBot="1" x14ac:dyDescent="0.25">
      <c r="G5" s="18"/>
      <c r="H5" s="16"/>
      <c r="I5" s="16"/>
      <c r="J5" s="16"/>
      <c r="K5" s="19"/>
      <c r="L5" s="16"/>
      <c r="M5" s="20"/>
      <c r="N5" s="21"/>
      <c r="O5" s="21"/>
      <c r="P5" s="21"/>
      <c r="Q5" s="22"/>
      <c r="R5" s="23"/>
      <c r="S5" s="16"/>
      <c r="T5" s="16"/>
      <c r="U5" s="17"/>
    </row>
    <row r="6" spans="1:21" ht="13.5" thickBot="1" x14ac:dyDescent="0.25">
      <c r="G6" s="24" t="s">
        <v>25</v>
      </c>
      <c r="H6" s="25" t="s">
        <v>26</v>
      </c>
      <c r="I6" s="16"/>
      <c r="J6" s="26" t="s">
        <v>27</v>
      </c>
      <c r="K6" s="25" t="str">
        <f>[1]Info!B2</f>
        <v>704</v>
      </c>
      <c r="L6" s="16"/>
      <c r="M6" s="27" t="s">
        <v>28</v>
      </c>
      <c r="N6" s="28"/>
      <c r="O6" s="29"/>
      <c r="P6" s="29"/>
      <c r="Q6" s="25" t="str">
        <f>[1]Info!B3</f>
        <v>2023</v>
      </c>
      <c r="R6" s="19"/>
      <c r="S6" s="16"/>
      <c r="T6" s="16"/>
      <c r="U6" s="17"/>
    </row>
    <row r="7" spans="1:21" ht="16.5" thickBot="1" x14ac:dyDescent="0.25">
      <c r="G7" s="30"/>
      <c r="H7" s="31"/>
      <c r="I7" s="31"/>
      <c r="J7" s="31"/>
      <c r="K7" s="32"/>
      <c r="L7" s="16"/>
      <c r="M7" s="33"/>
      <c r="N7" s="34"/>
      <c r="O7" s="31"/>
      <c r="P7" s="31"/>
      <c r="Q7" s="31"/>
      <c r="R7" s="32"/>
      <c r="S7" s="16"/>
      <c r="T7" s="16"/>
      <c r="U7" s="17"/>
    </row>
    <row r="8" spans="1:21" ht="13.5" thickBot="1" x14ac:dyDescent="0.25">
      <c r="D8" s="35"/>
      <c r="E8" s="35"/>
      <c r="F8" s="35"/>
      <c r="G8" s="16"/>
      <c r="H8" s="36" t="s">
        <v>29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13.5" thickBot="1" x14ac:dyDescent="0.25">
      <c r="D9" s="37"/>
      <c r="E9" s="38"/>
      <c r="F9" s="39"/>
      <c r="G9" s="40" t="s">
        <v>30</v>
      </c>
      <c r="H9" s="41" t="s">
        <v>31</v>
      </c>
      <c r="I9" s="42"/>
      <c r="J9" s="41" t="s">
        <v>32</v>
      </c>
      <c r="K9" s="42"/>
      <c r="L9" s="42"/>
      <c r="M9" s="41" t="s">
        <v>33</v>
      </c>
      <c r="N9" s="42"/>
      <c r="O9" s="42"/>
      <c r="P9" s="43"/>
      <c r="Q9" s="44" t="s">
        <v>16</v>
      </c>
      <c r="R9" s="45" t="s">
        <v>17</v>
      </c>
      <c r="S9" s="44" t="s">
        <v>18</v>
      </c>
      <c r="T9" s="45" t="s">
        <v>19</v>
      </c>
      <c r="U9" s="46" t="s">
        <v>20</v>
      </c>
    </row>
    <row r="10" spans="1:21" ht="54" customHeight="1" thickBot="1" x14ac:dyDescent="0.25">
      <c r="D10" s="47"/>
      <c r="E10" s="48"/>
      <c r="F10" s="49"/>
      <c r="G10" s="50"/>
      <c r="H10" s="51" t="s">
        <v>7</v>
      </c>
      <c r="I10" s="52" t="s">
        <v>8</v>
      </c>
      <c r="J10" s="53" t="s">
        <v>9</v>
      </c>
      <c r="K10" s="52" t="s">
        <v>10</v>
      </c>
      <c r="L10" s="54" t="s">
        <v>11</v>
      </c>
      <c r="M10" s="52" t="s">
        <v>12</v>
      </c>
      <c r="N10" s="52" t="s">
        <v>13</v>
      </c>
      <c r="O10" s="52" t="s">
        <v>14</v>
      </c>
      <c r="P10" s="52" t="s">
        <v>15</v>
      </c>
      <c r="Q10" s="55"/>
      <c r="R10" s="56"/>
      <c r="S10" s="55"/>
      <c r="T10" s="56"/>
      <c r="U10" s="57"/>
    </row>
    <row r="11" spans="1:21" ht="24" hidden="1" customHeight="1" x14ac:dyDescent="0.2">
      <c r="D11" s="58"/>
      <c r="E11" s="58"/>
      <c r="F11" s="58"/>
      <c r="G11" s="59"/>
      <c r="H11" s="60"/>
      <c r="I11" s="60"/>
      <c r="J11" s="61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1:21" ht="24" hidden="1" customHeight="1" x14ac:dyDescent="0.2">
      <c r="D12" s="58"/>
      <c r="E12" s="58"/>
      <c r="F12" s="58"/>
      <c r="G12" s="59"/>
      <c r="H12" s="60"/>
      <c r="I12" s="60"/>
      <c r="J12" s="61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 ht="24" hidden="1" customHeight="1" x14ac:dyDescent="0.2">
      <c r="D13" s="58"/>
      <c r="E13" s="58"/>
      <c r="F13" s="58"/>
      <c r="G13" s="59"/>
      <c r="H13" s="60"/>
      <c r="I13" s="60"/>
      <c r="J13" s="61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24" hidden="1" customHeight="1" x14ac:dyDescent="0.2">
      <c r="D14" s="58"/>
      <c r="E14" s="58"/>
      <c r="F14" s="58"/>
      <c r="G14" s="59"/>
      <c r="H14" s="60"/>
      <c r="I14" s="60"/>
      <c r="J14" s="61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 ht="17.25" thickBot="1" x14ac:dyDescent="0.3">
      <c r="D15" s="62" t="s">
        <v>34</v>
      </c>
      <c r="E15" s="63"/>
      <c r="F15" s="63"/>
      <c r="G15" s="63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75" customFormat="1" ht="42.75" customHeight="1" x14ac:dyDescent="0.2">
      <c r="A16" s="2" t="str">
        <f>$K$6</f>
        <v>704</v>
      </c>
      <c r="B16" s="2" t="s">
        <v>1</v>
      </c>
      <c r="C16" s="66" t="str">
        <f>IF(F16="",IF(E16="",D16,E16),F16)</f>
        <v>1A100</v>
      </c>
      <c r="D16" s="67" t="s">
        <v>35</v>
      </c>
      <c r="E16" s="68"/>
      <c r="F16" s="69"/>
      <c r="G16" s="70" t="s">
        <v>36</v>
      </c>
      <c r="H16" s="71">
        <f>H17+H18</f>
        <v>19816</v>
      </c>
      <c r="I16" s="72">
        <f t="shared" ref="I16:R16" si="0">I17+I18</f>
        <v>537</v>
      </c>
      <c r="J16" s="72">
        <f t="shared" si="0"/>
        <v>0</v>
      </c>
      <c r="K16" s="72">
        <f t="shared" si="0"/>
        <v>5003</v>
      </c>
      <c r="L16" s="72">
        <f t="shared" si="0"/>
        <v>25384</v>
      </c>
      <c r="M16" s="72">
        <f t="shared" si="0"/>
        <v>136111</v>
      </c>
      <c r="N16" s="72">
        <f t="shared" si="0"/>
        <v>610</v>
      </c>
      <c r="O16" s="72">
        <f t="shared" si="0"/>
        <v>4243</v>
      </c>
      <c r="P16" s="72">
        <f t="shared" si="0"/>
        <v>9591</v>
      </c>
      <c r="Q16" s="72">
        <f t="shared" si="0"/>
        <v>8112</v>
      </c>
      <c r="R16" s="72">
        <f t="shared" si="0"/>
        <v>123</v>
      </c>
      <c r="S16" s="72">
        <f>S17+S18</f>
        <v>4131</v>
      </c>
      <c r="T16" s="73">
        <f>T17+T18</f>
        <v>1</v>
      </c>
      <c r="U16" s="74">
        <f t="shared" ref="U16:U33" si="1">SUM(H16:T16)</f>
        <v>213662</v>
      </c>
    </row>
    <row r="17" spans="1:21" s="75" customFormat="1" ht="14.25" x14ac:dyDescent="0.2">
      <c r="A17" s="2" t="str">
        <f t="shared" ref="A17:A80" si="2">$K$6</f>
        <v>704</v>
      </c>
      <c r="B17" s="2" t="s">
        <v>1</v>
      </c>
      <c r="C17" s="66" t="str">
        <f t="shared" ref="C17:C80" si="3">IF(F17="",IF(E17="",D17,E17),F17)</f>
        <v>1A110</v>
      </c>
      <c r="D17" s="76"/>
      <c r="E17" s="77" t="s">
        <v>37</v>
      </c>
      <c r="F17" s="78"/>
      <c r="G17" s="79" t="s">
        <v>38</v>
      </c>
      <c r="H17" s="80">
        <f>[1]LA_San!H17+[1]LA_Cons!H17</f>
        <v>0</v>
      </c>
      <c r="I17" s="81">
        <f>[1]LA_San!I17+[1]LA_Cons!I17</f>
        <v>0</v>
      </c>
      <c r="J17" s="81">
        <f>[1]LA_San!J17+[1]LA_Cons!J17</f>
        <v>0</v>
      </c>
      <c r="K17" s="81">
        <f>[1]LA_San!K17+[1]LA_Cons!K17</f>
        <v>0</v>
      </c>
      <c r="L17" s="81">
        <f>[1]LA_San!L17+[1]LA_Cons!L17</f>
        <v>0</v>
      </c>
      <c r="M17" s="81">
        <f>[1]LA_San!M17+[1]LA_Cons!M17</f>
        <v>0</v>
      </c>
      <c r="N17" s="81">
        <f>[1]LA_San!N17+[1]LA_Cons!N17</f>
        <v>0</v>
      </c>
      <c r="O17" s="81">
        <f>[1]LA_San!O17+[1]LA_Cons!O17</f>
        <v>0</v>
      </c>
      <c r="P17" s="81">
        <f>[1]LA_San!P17+[1]LA_Cons!P17</f>
        <v>0</v>
      </c>
      <c r="Q17" s="81">
        <f>[1]LA_San!Q17+[1]LA_Cons!Q17</f>
        <v>0</v>
      </c>
      <c r="R17" s="81">
        <f>[1]LA_San!R17+[1]LA_Cons!R17</f>
        <v>0</v>
      </c>
      <c r="S17" s="81">
        <f>[1]LA_San!S17+[1]LA_Cons!S17</f>
        <v>0</v>
      </c>
      <c r="T17" s="82">
        <f>[1]LA_San!T17+[1]LA_Cons!T17</f>
        <v>0</v>
      </c>
      <c r="U17" s="83">
        <f t="shared" si="1"/>
        <v>0</v>
      </c>
    </row>
    <row r="18" spans="1:21" s="75" customFormat="1" ht="27.75" thickBot="1" x14ac:dyDescent="0.25">
      <c r="A18" s="2" t="str">
        <f t="shared" si="2"/>
        <v>704</v>
      </c>
      <c r="B18" s="2" t="s">
        <v>1</v>
      </c>
      <c r="C18" s="66" t="str">
        <f t="shared" si="3"/>
        <v>1A120</v>
      </c>
      <c r="D18" s="84"/>
      <c r="E18" s="85" t="s">
        <v>39</v>
      </c>
      <c r="F18" s="86"/>
      <c r="G18" s="87" t="s">
        <v>40</v>
      </c>
      <c r="H18" s="88">
        <f>[1]LA_San!H18+[1]LA_Cons!H18</f>
        <v>19816</v>
      </c>
      <c r="I18" s="89">
        <f>[1]LA_San!I18+[1]LA_Cons!I18</f>
        <v>537</v>
      </c>
      <c r="J18" s="89">
        <f>[1]LA_San!J18+[1]LA_Cons!J18</f>
        <v>0</v>
      </c>
      <c r="K18" s="89">
        <f>[1]LA_San!K18+[1]LA_Cons!K18</f>
        <v>5003</v>
      </c>
      <c r="L18" s="89">
        <f>[1]LA_San!L18+[1]LA_Cons!L18</f>
        <v>25384</v>
      </c>
      <c r="M18" s="89">
        <f>[1]LA_San!M18+[1]LA_Cons!M18</f>
        <v>136111</v>
      </c>
      <c r="N18" s="89">
        <f>[1]LA_San!N18+[1]LA_Cons!N18</f>
        <v>610</v>
      </c>
      <c r="O18" s="89">
        <f>[1]LA_San!O18+[1]LA_Cons!O18</f>
        <v>4243</v>
      </c>
      <c r="P18" s="89">
        <f>[1]LA_San!P18+[1]LA_Cons!P18</f>
        <v>9591</v>
      </c>
      <c r="Q18" s="89">
        <f>[1]LA_San!Q18+[1]LA_Cons!Q18</f>
        <v>8112</v>
      </c>
      <c r="R18" s="89">
        <f>[1]LA_San!R18+[1]LA_Cons!R18</f>
        <v>123</v>
      </c>
      <c r="S18" s="89">
        <f>[1]LA_San!S18+[1]LA_Cons!S18</f>
        <v>4131</v>
      </c>
      <c r="T18" s="90">
        <f>[1]LA_San!T18+[1]LA_Cons!T18</f>
        <v>1</v>
      </c>
      <c r="U18" s="91">
        <f t="shared" si="1"/>
        <v>213662</v>
      </c>
    </row>
    <row r="19" spans="1:21" s="75" customFormat="1" ht="29.25" thickBot="1" x14ac:dyDescent="0.25">
      <c r="A19" s="2" t="str">
        <f t="shared" si="2"/>
        <v>704</v>
      </c>
      <c r="B19" s="2" t="s">
        <v>1</v>
      </c>
      <c r="C19" s="66" t="str">
        <f t="shared" si="3"/>
        <v>1B100</v>
      </c>
      <c r="D19" s="92" t="s">
        <v>41</v>
      </c>
      <c r="E19" s="26"/>
      <c r="F19" s="93"/>
      <c r="G19" s="94" t="s">
        <v>42</v>
      </c>
      <c r="H19" s="95">
        <f>[1]LA_San!H19+[1]LA_Cons!H19</f>
        <v>0</v>
      </c>
      <c r="I19" s="96">
        <f>[1]LA_San!I19+[1]LA_Cons!I19</f>
        <v>0</v>
      </c>
      <c r="J19" s="96">
        <f>[1]LA_San!J19+[1]LA_Cons!J19</f>
        <v>0</v>
      </c>
      <c r="K19" s="96">
        <f>[1]LA_San!K19+[1]LA_Cons!K19</f>
        <v>0</v>
      </c>
      <c r="L19" s="96">
        <f>[1]LA_San!L19+[1]LA_Cons!L19</f>
        <v>0</v>
      </c>
      <c r="M19" s="96">
        <f>[1]LA_San!M19+[1]LA_Cons!M19</f>
        <v>0</v>
      </c>
      <c r="N19" s="96">
        <f>[1]LA_San!N19+[1]LA_Cons!N19</f>
        <v>0</v>
      </c>
      <c r="O19" s="96">
        <f>[1]LA_San!O19+[1]LA_Cons!O19</f>
        <v>0</v>
      </c>
      <c r="P19" s="96">
        <f>[1]LA_San!P19+[1]LA_Cons!P19</f>
        <v>0</v>
      </c>
      <c r="Q19" s="96">
        <f>[1]LA_San!Q19+[1]LA_Cons!Q19</f>
        <v>0</v>
      </c>
      <c r="R19" s="96">
        <f>[1]LA_San!R19+[1]LA_Cons!R19</f>
        <v>0</v>
      </c>
      <c r="S19" s="96">
        <f>[1]LA_San!S19+[1]LA_Cons!S19</f>
        <v>0</v>
      </c>
      <c r="T19" s="97">
        <f>[1]LA_San!T19+[1]LA_Cons!T19</f>
        <v>0</v>
      </c>
      <c r="U19" s="98">
        <f t="shared" si="1"/>
        <v>0</v>
      </c>
    </row>
    <row r="20" spans="1:21" s="75" customFormat="1" ht="29.25" thickBot="1" x14ac:dyDescent="0.25">
      <c r="A20" s="2" t="str">
        <f t="shared" si="2"/>
        <v>704</v>
      </c>
      <c r="B20" s="2" t="s">
        <v>1</v>
      </c>
      <c r="C20" s="66" t="str">
        <f t="shared" si="3"/>
        <v>1C100</v>
      </c>
      <c r="D20" s="92" t="s">
        <v>43</v>
      </c>
      <c r="E20" s="26"/>
      <c r="F20" s="93"/>
      <c r="G20" s="94" t="s">
        <v>44</v>
      </c>
      <c r="H20" s="99">
        <f>[1]LA_San!H20+[1]LA_Cons!H20</f>
        <v>26663</v>
      </c>
      <c r="I20" s="100">
        <f>[1]LA_San!I20+[1]LA_Cons!I20</f>
        <v>5870</v>
      </c>
      <c r="J20" s="100">
        <f>[1]LA_San!J20+[1]LA_Cons!J20</f>
        <v>0</v>
      </c>
      <c r="K20" s="100">
        <f>[1]LA_San!K20+[1]LA_Cons!K20</f>
        <v>9924</v>
      </c>
      <c r="L20" s="100">
        <f>[1]LA_San!L20+[1]LA_Cons!L20</f>
        <v>95863</v>
      </c>
      <c r="M20" s="100">
        <f>[1]LA_San!M20+[1]LA_Cons!M20</f>
        <v>257648</v>
      </c>
      <c r="N20" s="100">
        <f>[1]LA_San!N20+[1]LA_Cons!N20</f>
        <v>73195</v>
      </c>
      <c r="O20" s="100">
        <f>[1]LA_San!O20+[1]LA_Cons!O20</f>
        <v>56876</v>
      </c>
      <c r="P20" s="100">
        <f>[1]LA_San!P20+[1]LA_Cons!P20</f>
        <v>36044</v>
      </c>
      <c r="Q20" s="100">
        <f>[1]LA_San!Q20+[1]LA_Cons!Q20</f>
        <v>23632</v>
      </c>
      <c r="R20" s="100">
        <f>[1]LA_San!R20+[1]LA_Cons!R20</f>
        <v>346</v>
      </c>
      <c r="S20" s="100">
        <f>[1]LA_San!S20+[1]LA_Cons!S20</f>
        <v>11653</v>
      </c>
      <c r="T20" s="101">
        <f>[1]LA_San!T20+[1]LA_Cons!T20</f>
        <v>2</v>
      </c>
      <c r="U20" s="98">
        <f t="shared" si="1"/>
        <v>597716</v>
      </c>
    </row>
    <row r="21" spans="1:21" s="75" customFormat="1" ht="15" thickBot="1" x14ac:dyDescent="0.25">
      <c r="A21" s="2" t="str">
        <f t="shared" si="2"/>
        <v>704</v>
      </c>
      <c r="B21" s="2" t="s">
        <v>1</v>
      </c>
      <c r="C21" s="66" t="str">
        <f t="shared" si="3"/>
        <v>1D100</v>
      </c>
      <c r="D21" s="92" t="s">
        <v>45</v>
      </c>
      <c r="E21" s="26"/>
      <c r="F21" s="93"/>
      <c r="G21" s="94" t="s">
        <v>46</v>
      </c>
      <c r="H21" s="102">
        <f>[1]LA_San!H21+[1]LA_Cons!H21</f>
        <v>0</v>
      </c>
      <c r="I21" s="103">
        <f>[1]LA_San!I21+[1]LA_Cons!I21</f>
        <v>0</v>
      </c>
      <c r="J21" s="103">
        <f>[1]LA_San!J21+[1]LA_Cons!J21</f>
        <v>0</v>
      </c>
      <c r="K21" s="103">
        <f>[1]LA_San!K21+[1]LA_Cons!K21</f>
        <v>0</v>
      </c>
      <c r="L21" s="103">
        <f>[1]LA_San!L21+[1]LA_Cons!L21</f>
        <v>0</v>
      </c>
      <c r="M21" s="103">
        <f>[1]LA_San!M21+[1]LA_Cons!M21</f>
        <v>0</v>
      </c>
      <c r="N21" s="103">
        <f>[1]LA_San!N21+[1]LA_Cons!N21</f>
        <v>0</v>
      </c>
      <c r="O21" s="103">
        <f>[1]LA_San!O21+[1]LA_Cons!O21</f>
        <v>0</v>
      </c>
      <c r="P21" s="103">
        <f>[1]LA_San!P21+[1]LA_Cons!P21</f>
        <v>0</v>
      </c>
      <c r="Q21" s="103">
        <f>[1]LA_San!Q21+[1]LA_Cons!Q21</f>
        <v>0</v>
      </c>
      <c r="R21" s="103">
        <f>[1]LA_San!R21+[1]LA_Cons!R21</f>
        <v>0</v>
      </c>
      <c r="S21" s="103">
        <f>[1]LA_San!S21+[1]LA_Cons!S21</f>
        <v>0</v>
      </c>
      <c r="T21" s="103">
        <f>[1]LA_San!T21+[1]LA_Cons!T21</f>
        <v>0</v>
      </c>
      <c r="U21" s="104">
        <f t="shared" si="1"/>
        <v>0</v>
      </c>
    </row>
    <row r="22" spans="1:21" s="75" customFormat="1" ht="29.25" thickBot="1" x14ac:dyDescent="0.25">
      <c r="A22" s="2" t="str">
        <f t="shared" si="2"/>
        <v>704</v>
      </c>
      <c r="B22" s="2" t="s">
        <v>1</v>
      </c>
      <c r="C22" s="66" t="str">
        <f t="shared" si="3"/>
        <v>1E100</v>
      </c>
      <c r="D22" s="105" t="s">
        <v>47</v>
      </c>
      <c r="E22" s="106"/>
      <c r="F22" s="107"/>
      <c r="G22" s="108" t="s">
        <v>48</v>
      </c>
      <c r="H22" s="109">
        <f>[1]LA_San!H22+[1]LA_Cons!H22</f>
        <v>0</v>
      </c>
      <c r="I22" s="110">
        <f>[1]LA_San!I22+[1]LA_Cons!I22</f>
        <v>0</v>
      </c>
      <c r="J22" s="110">
        <f>[1]LA_San!J22+[1]LA_Cons!J22</f>
        <v>0</v>
      </c>
      <c r="K22" s="110">
        <f>[1]LA_San!K22+[1]LA_Cons!K22</f>
        <v>0</v>
      </c>
      <c r="L22" s="110">
        <f>[1]LA_San!L22+[1]LA_Cons!L22</f>
        <v>0</v>
      </c>
      <c r="M22" s="110">
        <f>[1]LA_San!M22+[1]LA_Cons!M22</f>
        <v>0</v>
      </c>
      <c r="N22" s="110">
        <f>[1]LA_San!N22+[1]LA_Cons!N22</f>
        <v>0</v>
      </c>
      <c r="O22" s="110">
        <f>[1]LA_San!O22+[1]LA_Cons!O22</f>
        <v>0</v>
      </c>
      <c r="P22" s="110">
        <f>[1]LA_San!P22+[1]LA_Cons!P22</f>
        <v>0</v>
      </c>
      <c r="Q22" s="110">
        <f>[1]LA_San!Q22+[1]LA_Cons!Q22</f>
        <v>0</v>
      </c>
      <c r="R22" s="110">
        <f>[1]LA_San!R22+[1]LA_Cons!R22</f>
        <v>0</v>
      </c>
      <c r="S22" s="110">
        <f>[1]LA_San!S22+[1]LA_Cons!S22</f>
        <v>0</v>
      </c>
      <c r="T22" s="110">
        <f>[1]LA_San!T22+[1]LA_Cons!T22</f>
        <v>0</v>
      </c>
      <c r="U22" s="111">
        <f t="shared" si="1"/>
        <v>0</v>
      </c>
    </row>
    <row r="23" spans="1:21" s="75" customFormat="1" ht="57" x14ac:dyDescent="0.2">
      <c r="A23" s="2" t="str">
        <f t="shared" si="2"/>
        <v>704</v>
      </c>
      <c r="B23" s="2" t="s">
        <v>1</v>
      </c>
      <c r="C23" s="66" t="str">
        <f t="shared" si="3"/>
        <v>1F100</v>
      </c>
      <c r="D23" s="105" t="s">
        <v>49</v>
      </c>
      <c r="E23" s="68"/>
      <c r="F23" s="69"/>
      <c r="G23" s="112" t="s">
        <v>50</v>
      </c>
      <c r="H23" s="113">
        <f t="shared" ref="H23:T23" si="4">H24+H28</f>
        <v>2874</v>
      </c>
      <c r="I23" s="114">
        <f t="shared" si="4"/>
        <v>538</v>
      </c>
      <c r="J23" s="114">
        <f t="shared" si="4"/>
        <v>0</v>
      </c>
      <c r="K23" s="114">
        <f t="shared" si="4"/>
        <v>2998</v>
      </c>
      <c r="L23" s="114">
        <f t="shared" si="4"/>
        <v>39100</v>
      </c>
      <c r="M23" s="114">
        <f t="shared" si="4"/>
        <v>2612</v>
      </c>
      <c r="N23" s="114">
        <f t="shared" si="4"/>
        <v>537</v>
      </c>
      <c r="O23" s="114">
        <f t="shared" si="4"/>
        <v>121625</v>
      </c>
      <c r="P23" s="114">
        <f t="shared" si="4"/>
        <v>8406</v>
      </c>
      <c r="Q23" s="114">
        <f t="shared" si="4"/>
        <v>7107</v>
      </c>
      <c r="R23" s="114">
        <f t="shared" si="4"/>
        <v>108</v>
      </c>
      <c r="S23" s="114">
        <f t="shared" si="4"/>
        <v>3619</v>
      </c>
      <c r="T23" s="114">
        <f t="shared" si="4"/>
        <v>0</v>
      </c>
      <c r="U23" s="73">
        <f t="shared" si="1"/>
        <v>189524</v>
      </c>
    </row>
    <row r="24" spans="1:21" s="75" customFormat="1" ht="14.25" x14ac:dyDescent="0.2">
      <c r="A24" s="2" t="str">
        <f t="shared" si="2"/>
        <v>704</v>
      </c>
      <c r="B24" s="2" t="s">
        <v>1</v>
      </c>
      <c r="C24" s="66" t="str">
        <f t="shared" si="3"/>
        <v>1F110</v>
      </c>
      <c r="D24" s="115"/>
      <c r="E24" s="77" t="s">
        <v>51</v>
      </c>
      <c r="F24" s="116"/>
      <c r="G24" s="117" t="s">
        <v>52</v>
      </c>
      <c r="H24" s="118">
        <f t="shared" ref="H24:T24" si="5">SUM(H25:H27)</f>
        <v>0</v>
      </c>
      <c r="I24" s="119">
        <f t="shared" si="5"/>
        <v>0</v>
      </c>
      <c r="J24" s="119">
        <f t="shared" si="5"/>
        <v>0</v>
      </c>
      <c r="K24" s="119">
        <f t="shared" si="5"/>
        <v>0</v>
      </c>
      <c r="L24" s="119">
        <f t="shared" si="5"/>
        <v>0</v>
      </c>
      <c r="M24" s="119">
        <f t="shared" si="5"/>
        <v>0</v>
      </c>
      <c r="N24" s="119">
        <f t="shared" si="5"/>
        <v>0</v>
      </c>
      <c r="O24" s="119">
        <f t="shared" si="5"/>
        <v>0</v>
      </c>
      <c r="P24" s="119">
        <f t="shared" si="5"/>
        <v>0</v>
      </c>
      <c r="Q24" s="119">
        <f t="shared" si="5"/>
        <v>0</v>
      </c>
      <c r="R24" s="119">
        <f t="shared" si="5"/>
        <v>0</v>
      </c>
      <c r="S24" s="119">
        <f t="shared" si="5"/>
        <v>0</v>
      </c>
      <c r="T24" s="119">
        <f t="shared" si="5"/>
        <v>0</v>
      </c>
      <c r="U24" s="120">
        <f t="shared" si="1"/>
        <v>0</v>
      </c>
    </row>
    <row r="25" spans="1:21" s="75" customFormat="1" ht="22.5" customHeight="1" x14ac:dyDescent="0.2">
      <c r="A25" s="2" t="str">
        <f t="shared" si="2"/>
        <v>704</v>
      </c>
      <c r="B25" s="2" t="s">
        <v>1</v>
      </c>
      <c r="C25" s="66" t="str">
        <f t="shared" si="3"/>
        <v>1F111</v>
      </c>
      <c r="D25" s="115"/>
      <c r="E25" s="121"/>
      <c r="F25" s="116" t="s">
        <v>53</v>
      </c>
      <c r="G25" s="122" t="s">
        <v>54</v>
      </c>
      <c r="H25" s="80">
        <f>[1]LA_San!H25+[1]LA_Cons!H25</f>
        <v>0</v>
      </c>
      <c r="I25" s="123">
        <f>[1]LA_San!I25+[1]LA_Cons!I25</f>
        <v>0</v>
      </c>
      <c r="J25" s="123">
        <f>[1]LA_San!J25+[1]LA_Cons!J25</f>
        <v>0</v>
      </c>
      <c r="K25" s="123">
        <f>[1]LA_San!K25+[1]LA_Cons!K25</f>
        <v>0</v>
      </c>
      <c r="L25" s="123">
        <f>[1]LA_San!L25+[1]LA_Cons!L25</f>
        <v>0</v>
      </c>
      <c r="M25" s="123">
        <f>[1]LA_San!M25+[1]LA_Cons!M25</f>
        <v>0</v>
      </c>
      <c r="N25" s="123">
        <f>[1]LA_San!N25+[1]LA_Cons!N25</f>
        <v>0</v>
      </c>
      <c r="O25" s="123">
        <f>[1]LA_San!O25+[1]LA_Cons!O25</f>
        <v>0</v>
      </c>
      <c r="P25" s="123">
        <f>[1]LA_San!P25+[1]LA_Cons!P25</f>
        <v>0</v>
      </c>
      <c r="Q25" s="123">
        <f>[1]LA_San!Q25+[1]LA_Cons!Q25</f>
        <v>0</v>
      </c>
      <c r="R25" s="123">
        <f>[1]LA_San!R25+[1]LA_Cons!R25</f>
        <v>0</v>
      </c>
      <c r="S25" s="123">
        <f>[1]LA_San!S25+[1]LA_Cons!S25</f>
        <v>0</v>
      </c>
      <c r="T25" s="123">
        <f>[1]LA_San!T25+[1]LA_Cons!T25</f>
        <v>0</v>
      </c>
      <c r="U25" s="120">
        <f t="shared" si="1"/>
        <v>0</v>
      </c>
    </row>
    <row r="26" spans="1:21" s="75" customFormat="1" ht="24" x14ac:dyDescent="0.2">
      <c r="A26" s="2" t="str">
        <f t="shared" si="2"/>
        <v>704</v>
      </c>
      <c r="B26" s="2" t="s">
        <v>1</v>
      </c>
      <c r="C26" s="66" t="str">
        <f t="shared" si="3"/>
        <v>1F112</v>
      </c>
      <c r="D26" s="115"/>
      <c r="E26" s="121"/>
      <c r="F26" s="124" t="s">
        <v>55</v>
      </c>
      <c r="G26" s="122" t="s">
        <v>56</v>
      </c>
      <c r="H26" s="80">
        <f>[1]LA_San!H26+[1]LA_Cons!H26</f>
        <v>0</v>
      </c>
      <c r="I26" s="123">
        <f>[1]LA_San!I26+[1]LA_Cons!I26</f>
        <v>0</v>
      </c>
      <c r="J26" s="123">
        <f>[1]LA_San!J26+[1]LA_Cons!J26</f>
        <v>0</v>
      </c>
      <c r="K26" s="123">
        <f>[1]LA_San!K26+[1]LA_Cons!K26</f>
        <v>0</v>
      </c>
      <c r="L26" s="123">
        <f>[1]LA_San!L26+[1]LA_Cons!L26</f>
        <v>0</v>
      </c>
      <c r="M26" s="123">
        <f>[1]LA_San!M26+[1]LA_Cons!M26</f>
        <v>0</v>
      </c>
      <c r="N26" s="123">
        <f>[1]LA_San!N26+[1]LA_Cons!N26</f>
        <v>0</v>
      </c>
      <c r="O26" s="123">
        <f>[1]LA_San!O26+[1]LA_Cons!O26</f>
        <v>0</v>
      </c>
      <c r="P26" s="123">
        <f>[1]LA_San!P26+[1]LA_Cons!P26</f>
        <v>0</v>
      </c>
      <c r="Q26" s="123">
        <f>[1]LA_San!Q26+[1]LA_Cons!Q26</f>
        <v>0</v>
      </c>
      <c r="R26" s="123">
        <f>[1]LA_San!R26+[1]LA_Cons!R26</f>
        <v>0</v>
      </c>
      <c r="S26" s="123">
        <f>[1]LA_San!S26+[1]LA_Cons!S26</f>
        <v>0</v>
      </c>
      <c r="T26" s="123">
        <f>[1]LA_San!T26+[1]LA_Cons!T26</f>
        <v>0</v>
      </c>
      <c r="U26" s="120">
        <f t="shared" si="1"/>
        <v>0</v>
      </c>
    </row>
    <row r="27" spans="1:21" s="75" customFormat="1" ht="14.25" x14ac:dyDescent="0.2">
      <c r="A27" s="2" t="str">
        <f t="shared" si="2"/>
        <v>704</v>
      </c>
      <c r="B27" s="2" t="s">
        <v>1</v>
      </c>
      <c r="C27" s="66" t="str">
        <f t="shared" si="3"/>
        <v>1F113</v>
      </c>
      <c r="D27" s="125"/>
      <c r="E27" s="126"/>
      <c r="F27" s="124" t="s">
        <v>57</v>
      </c>
      <c r="G27" s="122" t="s">
        <v>58</v>
      </c>
      <c r="H27" s="80">
        <f>[1]LA_San!H27+[1]LA_Cons!H27</f>
        <v>0</v>
      </c>
      <c r="I27" s="123">
        <f>[1]LA_San!I27+[1]LA_Cons!I27</f>
        <v>0</v>
      </c>
      <c r="J27" s="123">
        <f>[1]LA_San!J27+[1]LA_Cons!J27</f>
        <v>0</v>
      </c>
      <c r="K27" s="123">
        <f>[1]LA_San!K27+[1]LA_Cons!K27</f>
        <v>0</v>
      </c>
      <c r="L27" s="123">
        <f>[1]LA_San!L27+[1]LA_Cons!L27</f>
        <v>0</v>
      </c>
      <c r="M27" s="123">
        <f>[1]LA_San!M27+[1]LA_Cons!M27</f>
        <v>0</v>
      </c>
      <c r="N27" s="123">
        <f>[1]LA_San!N27+[1]LA_Cons!N27</f>
        <v>0</v>
      </c>
      <c r="O27" s="123">
        <f>[1]LA_San!O27+[1]LA_Cons!O27</f>
        <v>0</v>
      </c>
      <c r="P27" s="123">
        <f>[1]LA_San!P27+[1]LA_Cons!P27</f>
        <v>0</v>
      </c>
      <c r="Q27" s="123">
        <f>[1]LA_San!Q27+[1]LA_Cons!Q27</f>
        <v>0</v>
      </c>
      <c r="R27" s="123">
        <f>[1]LA_San!R27+[1]LA_Cons!R27</f>
        <v>0</v>
      </c>
      <c r="S27" s="123">
        <f>[1]LA_San!S27+[1]LA_Cons!S27</f>
        <v>0</v>
      </c>
      <c r="T27" s="123">
        <f>[1]LA_San!T27+[1]LA_Cons!T27</f>
        <v>0</v>
      </c>
      <c r="U27" s="120">
        <f t="shared" si="1"/>
        <v>0</v>
      </c>
    </row>
    <row r="28" spans="1:21" s="75" customFormat="1" ht="40.5" x14ac:dyDescent="0.2">
      <c r="A28" s="2" t="str">
        <f t="shared" si="2"/>
        <v>704</v>
      </c>
      <c r="B28" s="2" t="s">
        <v>1</v>
      </c>
      <c r="C28" s="66" t="str">
        <f t="shared" si="3"/>
        <v>1F120</v>
      </c>
      <c r="D28" s="127"/>
      <c r="E28" s="128" t="s">
        <v>59</v>
      </c>
      <c r="F28" s="78"/>
      <c r="G28" s="117" t="s">
        <v>60</v>
      </c>
      <c r="H28" s="80">
        <f t="shared" ref="H28:T28" si="6">H29+H30</f>
        <v>2874</v>
      </c>
      <c r="I28" s="123">
        <f t="shared" si="6"/>
        <v>538</v>
      </c>
      <c r="J28" s="123">
        <f t="shared" si="6"/>
        <v>0</v>
      </c>
      <c r="K28" s="123">
        <f t="shared" si="6"/>
        <v>2998</v>
      </c>
      <c r="L28" s="123">
        <f t="shared" si="6"/>
        <v>39100</v>
      </c>
      <c r="M28" s="123">
        <f t="shared" si="6"/>
        <v>2612</v>
      </c>
      <c r="N28" s="123">
        <f t="shared" si="6"/>
        <v>537</v>
      </c>
      <c r="O28" s="123">
        <f t="shared" si="6"/>
        <v>121625</v>
      </c>
      <c r="P28" s="123">
        <f t="shared" si="6"/>
        <v>8406</v>
      </c>
      <c r="Q28" s="123">
        <f t="shared" si="6"/>
        <v>7107</v>
      </c>
      <c r="R28" s="123">
        <f t="shared" si="6"/>
        <v>108</v>
      </c>
      <c r="S28" s="123">
        <f t="shared" si="6"/>
        <v>3619</v>
      </c>
      <c r="T28" s="123">
        <f t="shared" si="6"/>
        <v>0</v>
      </c>
      <c r="U28" s="120">
        <f t="shared" si="1"/>
        <v>189524</v>
      </c>
    </row>
    <row r="29" spans="1:21" s="75" customFormat="1" x14ac:dyDescent="0.2">
      <c r="A29" s="2" t="str">
        <f t="shared" si="2"/>
        <v>704</v>
      </c>
      <c r="B29" s="2" t="s">
        <v>1</v>
      </c>
      <c r="C29" s="66" t="str">
        <f t="shared" si="3"/>
        <v>1F121</v>
      </c>
      <c r="D29" s="129"/>
      <c r="E29" s="129"/>
      <c r="F29" s="129" t="s">
        <v>61</v>
      </c>
      <c r="G29" s="130" t="s">
        <v>62</v>
      </c>
      <c r="H29" s="131">
        <f>[1]LA_San!H29+[1]LA_Cons!H29</f>
        <v>2874</v>
      </c>
      <c r="I29" s="81">
        <f>[1]LA_San!I29+[1]LA_Cons!I29</f>
        <v>538</v>
      </c>
      <c r="J29" s="81">
        <f>[1]LA_San!J29+[1]LA_Cons!J29</f>
        <v>0</v>
      </c>
      <c r="K29" s="81">
        <f>[1]LA_San!K29+[1]LA_Cons!K29</f>
        <v>2998</v>
      </c>
      <c r="L29" s="81">
        <f>[1]LA_San!L29+[1]LA_Cons!L29</f>
        <v>39100</v>
      </c>
      <c r="M29" s="81">
        <f>[1]LA_San!M29+[1]LA_Cons!M29</f>
        <v>2612</v>
      </c>
      <c r="N29" s="81">
        <f>[1]LA_San!N29+[1]LA_Cons!N29</f>
        <v>537</v>
      </c>
      <c r="O29" s="81">
        <f>[1]LA_San!O29+[1]LA_Cons!O29</f>
        <v>121625</v>
      </c>
      <c r="P29" s="81">
        <f>[1]LA_San!P29+[1]LA_Cons!P29</f>
        <v>8406</v>
      </c>
      <c r="Q29" s="81">
        <f>[1]LA_San!Q29+[1]LA_Cons!Q29</f>
        <v>7107</v>
      </c>
      <c r="R29" s="81">
        <f>[1]LA_San!R29+[1]LA_Cons!R29</f>
        <v>108</v>
      </c>
      <c r="S29" s="81">
        <f>[1]LA_San!S29+[1]LA_Cons!S29</f>
        <v>3619</v>
      </c>
      <c r="T29" s="81">
        <f>[1]LA_San!T29+[1]LA_Cons!T29</f>
        <v>0</v>
      </c>
      <c r="U29" s="120">
        <f t="shared" si="1"/>
        <v>189524</v>
      </c>
    </row>
    <row r="30" spans="1:21" s="75" customFormat="1" ht="13.5" thickBot="1" x14ac:dyDescent="0.25">
      <c r="A30" s="2" t="str">
        <f t="shared" si="2"/>
        <v>704</v>
      </c>
      <c r="B30" s="2" t="s">
        <v>1</v>
      </c>
      <c r="C30" s="66" t="str">
        <f t="shared" si="3"/>
        <v>1F122</v>
      </c>
      <c r="D30" s="132"/>
      <c r="E30" s="132"/>
      <c r="F30" s="132" t="s">
        <v>63</v>
      </c>
      <c r="G30" s="133" t="s">
        <v>64</v>
      </c>
      <c r="H30" s="134">
        <f>[1]LA_San!H30+[1]LA_Cons!H30</f>
        <v>0</v>
      </c>
      <c r="I30" s="89">
        <f>[1]LA_San!I30+[1]LA_Cons!I30</f>
        <v>0</v>
      </c>
      <c r="J30" s="89">
        <f>[1]LA_San!J30+[1]LA_Cons!J30</f>
        <v>0</v>
      </c>
      <c r="K30" s="89">
        <f>[1]LA_San!K30+[1]LA_Cons!K30</f>
        <v>0</v>
      </c>
      <c r="L30" s="89">
        <f>[1]LA_San!L30+[1]LA_Cons!L30</f>
        <v>0</v>
      </c>
      <c r="M30" s="89">
        <f>[1]LA_San!M30+[1]LA_Cons!M30</f>
        <v>0</v>
      </c>
      <c r="N30" s="89">
        <f>[1]LA_San!N30+[1]LA_Cons!N30</f>
        <v>0</v>
      </c>
      <c r="O30" s="89">
        <f>[1]LA_San!O30+[1]LA_Cons!O30</f>
        <v>0</v>
      </c>
      <c r="P30" s="89">
        <f>[1]LA_San!P30+[1]LA_Cons!P30</f>
        <v>0</v>
      </c>
      <c r="Q30" s="89">
        <f>[1]LA_San!Q30+[1]LA_Cons!Q30</f>
        <v>0</v>
      </c>
      <c r="R30" s="89">
        <f>[1]LA_San!R30+[1]LA_Cons!R30</f>
        <v>0</v>
      </c>
      <c r="S30" s="89">
        <f>[1]LA_San!S30+[1]LA_Cons!S30</f>
        <v>0</v>
      </c>
      <c r="T30" s="89">
        <f>[1]LA_San!T30+[1]LA_Cons!T30</f>
        <v>0</v>
      </c>
      <c r="U30" s="135">
        <f t="shared" si="1"/>
        <v>0</v>
      </c>
    </row>
    <row r="31" spans="1:21" ht="15" thickBot="1" x14ac:dyDescent="0.25">
      <c r="A31" s="2" t="str">
        <f t="shared" si="2"/>
        <v>704</v>
      </c>
      <c r="B31" s="2" t="s">
        <v>1</v>
      </c>
      <c r="C31" s="66" t="str">
        <f t="shared" si="3"/>
        <v>1G100</v>
      </c>
      <c r="D31" s="136" t="s">
        <v>65</v>
      </c>
      <c r="E31" s="26"/>
      <c r="F31" s="93"/>
      <c r="G31" s="94" t="s">
        <v>66</v>
      </c>
      <c r="H31" s="137">
        <f>[1]LA_San!H31+[1]LA_Cons!H31</f>
        <v>0</v>
      </c>
      <c r="I31" s="96">
        <f>[1]LA_San!I31+[1]LA_Cons!I31</f>
        <v>0</v>
      </c>
      <c r="J31" s="96">
        <f>[1]LA_San!J31+[1]LA_Cons!J31</f>
        <v>0</v>
      </c>
      <c r="K31" s="96">
        <f>[1]LA_San!K31+[1]LA_Cons!K31</f>
        <v>0</v>
      </c>
      <c r="L31" s="96">
        <f>[1]LA_San!L31+[1]LA_Cons!L31</f>
        <v>0</v>
      </c>
      <c r="M31" s="96">
        <f>[1]LA_San!M31+[1]LA_Cons!M31</f>
        <v>0</v>
      </c>
      <c r="N31" s="96">
        <f>[1]LA_San!N31+[1]LA_Cons!N31</f>
        <v>0</v>
      </c>
      <c r="O31" s="96">
        <f>[1]LA_San!O31+[1]LA_Cons!O31</f>
        <v>0</v>
      </c>
      <c r="P31" s="96">
        <f>[1]LA_San!P31+[1]LA_Cons!P31</f>
        <v>0</v>
      </c>
      <c r="Q31" s="96">
        <f>[1]LA_San!Q31+[1]LA_Cons!Q31</f>
        <v>0</v>
      </c>
      <c r="R31" s="96">
        <f>[1]LA_San!R31+[1]LA_Cons!R31</f>
        <v>0</v>
      </c>
      <c r="S31" s="96">
        <f>[1]LA_San!S31+[1]LA_Cons!S31</f>
        <v>0</v>
      </c>
      <c r="T31" s="96">
        <f>[1]LA_San!T31+[1]LA_Cons!T31</f>
        <v>0</v>
      </c>
      <c r="U31" s="138">
        <f t="shared" si="1"/>
        <v>0</v>
      </c>
    </row>
    <row r="32" spans="1:21" ht="15" thickBot="1" x14ac:dyDescent="0.25">
      <c r="A32" s="2" t="str">
        <f t="shared" si="2"/>
        <v>704</v>
      </c>
      <c r="B32" s="2" t="s">
        <v>1</v>
      </c>
      <c r="C32" s="66" t="str">
        <f t="shared" si="3"/>
        <v>1H100</v>
      </c>
      <c r="D32" s="136" t="s">
        <v>67</v>
      </c>
      <c r="E32" s="26"/>
      <c r="F32" s="86"/>
      <c r="G32" s="94" t="s">
        <v>68</v>
      </c>
      <c r="H32" s="139">
        <f>[1]LA_San!H32+[1]LA_Cons!H32</f>
        <v>0</v>
      </c>
      <c r="I32" s="100">
        <f>[1]LA_San!I32+[1]LA_Cons!I32</f>
        <v>0</v>
      </c>
      <c r="J32" s="100">
        <f>[1]LA_San!J32+[1]LA_Cons!J32</f>
        <v>0</v>
      </c>
      <c r="K32" s="100">
        <f>[1]LA_San!K32+[1]LA_Cons!K32</f>
        <v>0</v>
      </c>
      <c r="L32" s="100">
        <f>[1]LA_San!L32+[1]LA_Cons!L32</f>
        <v>0</v>
      </c>
      <c r="M32" s="100">
        <f>[1]LA_San!M32+[1]LA_Cons!M32</f>
        <v>0</v>
      </c>
      <c r="N32" s="100">
        <f>[1]LA_San!N32+[1]LA_Cons!N32</f>
        <v>0</v>
      </c>
      <c r="O32" s="100">
        <f>[1]LA_San!O32+[1]LA_Cons!O32</f>
        <v>0</v>
      </c>
      <c r="P32" s="100">
        <f>[1]LA_San!P32+[1]LA_Cons!P32</f>
        <v>0</v>
      </c>
      <c r="Q32" s="100">
        <f>[1]LA_San!Q32+[1]LA_Cons!Q32</f>
        <v>0</v>
      </c>
      <c r="R32" s="100">
        <f>[1]LA_San!R32+[1]LA_Cons!R32</f>
        <v>0</v>
      </c>
      <c r="S32" s="100">
        <f>[1]LA_San!S32+[1]LA_Cons!S32</f>
        <v>0</v>
      </c>
      <c r="T32" s="100">
        <f>[1]LA_San!T32+[1]LA_Cons!T32</f>
        <v>0</v>
      </c>
      <c r="U32" s="104">
        <f t="shared" si="1"/>
        <v>0</v>
      </c>
    </row>
    <row r="33" spans="1:21" ht="32.25" thickBot="1" x14ac:dyDescent="0.25">
      <c r="A33" s="2" t="str">
        <f t="shared" si="2"/>
        <v>704</v>
      </c>
      <c r="B33" s="2" t="s">
        <v>1</v>
      </c>
      <c r="C33" s="66">
        <f t="shared" si="3"/>
        <v>19999</v>
      </c>
      <c r="D33" s="140">
        <v>19999</v>
      </c>
      <c r="E33" s="141"/>
      <c r="F33" s="86"/>
      <c r="G33" s="142" t="s">
        <v>69</v>
      </c>
      <c r="H33" s="143">
        <f>H32+H31+H23+H22+H21+H20+H19+H16</f>
        <v>49353</v>
      </c>
      <c r="I33" s="143">
        <f t="shared" ref="I33:T33" si="7">I32+I31+I23+I22+I21+I20+I19+I16</f>
        <v>6945</v>
      </c>
      <c r="J33" s="143">
        <f t="shared" si="7"/>
        <v>0</v>
      </c>
      <c r="K33" s="143">
        <f t="shared" si="7"/>
        <v>17925</v>
      </c>
      <c r="L33" s="143">
        <f t="shared" si="7"/>
        <v>160347</v>
      </c>
      <c r="M33" s="143">
        <f t="shared" si="7"/>
        <v>396371</v>
      </c>
      <c r="N33" s="143">
        <f t="shared" si="7"/>
        <v>74342</v>
      </c>
      <c r="O33" s="143">
        <f t="shared" si="7"/>
        <v>182744</v>
      </c>
      <c r="P33" s="143">
        <f t="shared" si="7"/>
        <v>54041</v>
      </c>
      <c r="Q33" s="143">
        <f t="shared" si="7"/>
        <v>38851</v>
      </c>
      <c r="R33" s="143">
        <f t="shared" si="7"/>
        <v>577</v>
      </c>
      <c r="S33" s="143">
        <f t="shared" si="7"/>
        <v>19403</v>
      </c>
      <c r="T33" s="143">
        <f t="shared" si="7"/>
        <v>3</v>
      </c>
      <c r="U33" s="144">
        <f t="shared" si="1"/>
        <v>1000902</v>
      </c>
    </row>
    <row r="34" spans="1:21" ht="17.25" thickBot="1" x14ac:dyDescent="0.3">
      <c r="A34" s="2" t="str">
        <f t="shared" si="2"/>
        <v>704</v>
      </c>
      <c r="B34" s="2" t="s">
        <v>1</v>
      </c>
      <c r="C34" s="66" t="str">
        <f t="shared" si="3"/>
        <v>ASSISTENZA DISTRETTUALE</v>
      </c>
      <c r="D34" s="145" t="s">
        <v>70</v>
      </c>
      <c r="E34" s="146"/>
      <c r="F34" s="146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8"/>
    </row>
    <row r="35" spans="1:21" ht="15" thickBot="1" x14ac:dyDescent="0.25">
      <c r="A35" s="2" t="str">
        <f t="shared" si="2"/>
        <v>704</v>
      </c>
      <c r="B35" s="2" t="s">
        <v>1</v>
      </c>
      <c r="C35" s="66" t="str">
        <f t="shared" si="3"/>
        <v>2A100</v>
      </c>
      <c r="D35" s="149" t="s">
        <v>71</v>
      </c>
      <c r="E35" s="150"/>
      <c r="F35" s="69"/>
      <c r="G35" s="112" t="s">
        <v>72</v>
      </c>
      <c r="H35" s="151">
        <f t="shared" ref="H35:T35" si="8">H36+H43+H49</f>
        <v>0</v>
      </c>
      <c r="I35" s="72">
        <f t="shared" si="8"/>
        <v>0</v>
      </c>
      <c r="J35" s="72">
        <f t="shared" si="8"/>
        <v>0</v>
      </c>
      <c r="K35" s="72">
        <f t="shared" si="8"/>
        <v>0</v>
      </c>
      <c r="L35" s="72">
        <f t="shared" si="8"/>
        <v>0</v>
      </c>
      <c r="M35" s="72">
        <f t="shared" si="8"/>
        <v>0</v>
      </c>
      <c r="N35" s="72">
        <f t="shared" si="8"/>
        <v>0</v>
      </c>
      <c r="O35" s="72">
        <f t="shared" si="8"/>
        <v>0</v>
      </c>
      <c r="P35" s="72">
        <f t="shared" si="8"/>
        <v>0</v>
      </c>
      <c r="Q35" s="72">
        <f t="shared" si="8"/>
        <v>0</v>
      </c>
      <c r="R35" s="72">
        <f t="shared" si="8"/>
        <v>0</v>
      </c>
      <c r="S35" s="72">
        <f t="shared" si="8"/>
        <v>0</v>
      </c>
      <c r="T35" s="73">
        <f t="shared" si="8"/>
        <v>0</v>
      </c>
      <c r="U35" s="74">
        <f t="shared" ref="U35:U66" si="9">SUM(H35:T35)</f>
        <v>0</v>
      </c>
    </row>
    <row r="36" spans="1:21" ht="13.5" x14ac:dyDescent="0.25">
      <c r="A36" s="2" t="str">
        <f t="shared" si="2"/>
        <v>704</v>
      </c>
      <c r="B36" s="2" t="s">
        <v>1</v>
      </c>
      <c r="C36" s="66" t="str">
        <f t="shared" si="3"/>
        <v>2A110</v>
      </c>
      <c r="D36" s="152"/>
      <c r="E36" s="153" t="s">
        <v>73</v>
      </c>
      <c r="F36" s="154"/>
      <c r="G36" s="155" t="s">
        <v>74</v>
      </c>
      <c r="H36" s="156">
        <f t="shared" ref="H36:T36" si="10">SUM(H37:H42)</f>
        <v>0</v>
      </c>
      <c r="I36" s="157">
        <f t="shared" si="10"/>
        <v>0</v>
      </c>
      <c r="J36" s="157">
        <f t="shared" si="10"/>
        <v>0</v>
      </c>
      <c r="K36" s="157">
        <f t="shared" si="10"/>
        <v>0</v>
      </c>
      <c r="L36" s="157">
        <f t="shared" si="10"/>
        <v>0</v>
      </c>
      <c r="M36" s="157">
        <f t="shared" si="10"/>
        <v>0</v>
      </c>
      <c r="N36" s="157">
        <f t="shared" si="10"/>
        <v>0</v>
      </c>
      <c r="O36" s="157">
        <f t="shared" si="10"/>
        <v>0</v>
      </c>
      <c r="P36" s="157">
        <f t="shared" si="10"/>
        <v>0</v>
      </c>
      <c r="Q36" s="157">
        <f t="shared" si="10"/>
        <v>0</v>
      </c>
      <c r="R36" s="157">
        <f t="shared" si="10"/>
        <v>0</v>
      </c>
      <c r="S36" s="157">
        <f t="shared" si="10"/>
        <v>0</v>
      </c>
      <c r="T36" s="157">
        <f t="shared" si="10"/>
        <v>0</v>
      </c>
      <c r="U36" s="83">
        <f t="shared" si="9"/>
        <v>0</v>
      </c>
    </row>
    <row r="37" spans="1:21" x14ac:dyDescent="0.2">
      <c r="A37" s="2" t="str">
        <f t="shared" si="2"/>
        <v>704</v>
      </c>
      <c r="B37" s="2" t="s">
        <v>1</v>
      </c>
      <c r="C37" s="66" t="str">
        <f t="shared" si="3"/>
        <v>2A111</v>
      </c>
      <c r="D37" s="124"/>
      <c r="E37" s="158"/>
      <c r="F37" s="124" t="s">
        <v>75</v>
      </c>
      <c r="G37" s="122" t="s">
        <v>76</v>
      </c>
      <c r="H37" s="80">
        <f>[1]LA_San!H37+[1]LA_Cons!H37</f>
        <v>0</v>
      </c>
      <c r="I37" s="123">
        <f>[1]LA_San!I37+[1]LA_Cons!I37</f>
        <v>0</v>
      </c>
      <c r="J37" s="123">
        <f>[1]LA_San!J37+[1]LA_Cons!J37</f>
        <v>0</v>
      </c>
      <c r="K37" s="123">
        <f>[1]LA_San!K37+[1]LA_Cons!K37</f>
        <v>0</v>
      </c>
      <c r="L37" s="123">
        <f>[1]LA_San!L37+[1]LA_Cons!L37</f>
        <v>0</v>
      </c>
      <c r="M37" s="123">
        <f>[1]LA_San!M37+[1]LA_Cons!M37</f>
        <v>0</v>
      </c>
      <c r="N37" s="123">
        <f>[1]LA_San!N37+[1]LA_Cons!N37</f>
        <v>0</v>
      </c>
      <c r="O37" s="123">
        <f>[1]LA_San!O37+[1]LA_Cons!O37</f>
        <v>0</v>
      </c>
      <c r="P37" s="123">
        <f>[1]LA_San!P37+[1]LA_Cons!P37</f>
        <v>0</v>
      </c>
      <c r="Q37" s="123">
        <f>[1]LA_San!Q37+[1]LA_Cons!Q37</f>
        <v>0</v>
      </c>
      <c r="R37" s="123">
        <f>[1]LA_San!R37+[1]LA_Cons!R37</f>
        <v>0</v>
      </c>
      <c r="S37" s="123">
        <f>[1]LA_San!S37+[1]LA_Cons!S37</f>
        <v>0</v>
      </c>
      <c r="T37" s="159">
        <f>[1]LA_San!T37+[1]LA_Cons!T37</f>
        <v>0</v>
      </c>
      <c r="U37" s="83">
        <f t="shared" si="9"/>
        <v>0</v>
      </c>
    </row>
    <row r="38" spans="1:21" x14ac:dyDescent="0.2">
      <c r="A38" s="2" t="str">
        <f t="shared" si="2"/>
        <v>704</v>
      </c>
      <c r="B38" s="2" t="s">
        <v>1</v>
      </c>
      <c r="C38" s="66" t="str">
        <f t="shared" si="3"/>
        <v>2A112</v>
      </c>
      <c r="D38" s="124"/>
      <c r="E38" s="158"/>
      <c r="F38" s="124" t="s">
        <v>77</v>
      </c>
      <c r="G38" s="122" t="s">
        <v>78</v>
      </c>
      <c r="H38" s="80">
        <f>[1]LA_San!H38+[1]LA_Cons!H38</f>
        <v>0</v>
      </c>
      <c r="I38" s="123">
        <f>[1]LA_San!I38+[1]LA_Cons!I38</f>
        <v>0</v>
      </c>
      <c r="J38" s="123">
        <f>[1]LA_San!J38+[1]LA_Cons!J38</f>
        <v>0</v>
      </c>
      <c r="K38" s="123">
        <f>[1]LA_San!K38+[1]LA_Cons!K38</f>
        <v>0</v>
      </c>
      <c r="L38" s="123">
        <f>[1]LA_San!L38+[1]LA_Cons!L38</f>
        <v>0</v>
      </c>
      <c r="M38" s="123">
        <f>[1]LA_San!M38+[1]LA_Cons!M38</f>
        <v>0</v>
      </c>
      <c r="N38" s="123">
        <f>[1]LA_San!N38+[1]LA_Cons!N38</f>
        <v>0</v>
      </c>
      <c r="O38" s="123">
        <f>[1]LA_San!O38+[1]LA_Cons!O38</f>
        <v>0</v>
      </c>
      <c r="P38" s="123">
        <f>[1]LA_San!P38+[1]LA_Cons!P38</f>
        <v>0</v>
      </c>
      <c r="Q38" s="123">
        <f>[1]LA_San!Q38+[1]LA_Cons!Q38</f>
        <v>0</v>
      </c>
      <c r="R38" s="123">
        <f>[1]LA_San!R38+[1]LA_Cons!R38</f>
        <v>0</v>
      </c>
      <c r="S38" s="123">
        <f>[1]LA_San!S38+[1]LA_Cons!S38</f>
        <v>0</v>
      </c>
      <c r="T38" s="159">
        <f>[1]LA_San!T38+[1]LA_Cons!T38</f>
        <v>0</v>
      </c>
      <c r="U38" s="83">
        <f t="shared" si="9"/>
        <v>0</v>
      </c>
    </row>
    <row r="39" spans="1:21" ht="24" x14ac:dyDescent="0.2">
      <c r="A39" s="2" t="str">
        <f t="shared" si="2"/>
        <v>704</v>
      </c>
      <c r="B39" s="2" t="s">
        <v>1</v>
      </c>
      <c r="C39" s="66" t="str">
        <f t="shared" si="3"/>
        <v>2A113</v>
      </c>
      <c r="D39" s="124"/>
      <c r="E39" s="158"/>
      <c r="F39" s="124" t="s">
        <v>79</v>
      </c>
      <c r="G39" s="122" t="s">
        <v>80</v>
      </c>
      <c r="H39" s="80">
        <f>[1]LA_San!H39+[1]LA_Cons!H39</f>
        <v>0</v>
      </c>
      <c r="I39" s="123">
        <f>[1]LA_San!I39+[1]LA_Cons!I39</f>
        <v>0</v>
      </c>
      <c r="J39" s="123">
        <f>[1]LA_San!J39+[1]LA_Cons!J39</f>
        <v>0</v>
      </c>
      <c r="K39" s="123">
        <f>[1]LA_San!K39+[1]LA_Cons!K39</f>
        <v>0</v>
      </c>
      <c r="L39" s="123">
        <f>[1]LA_San!L39+[1]LA_Cons!L39</f>
        <v>0</v>
      </c>
      <c r="M39" s="123">
        <f>[1]LA_San!M39+[1]LA_Cons!M39</f>
        <v>0</v>
      </c>
      <c r="N39" s="123">
        <f>[1]LA_San!N39+[1]LA_Cons!N39</f>
        <v>0</v>
      </c>
      <c r="O39" s="123">
        <f>[1]LA_San!O39+[1]LA_Cons!O39</f>
        <v>0</v>
      </c>
      <c r="P39" s="123">
        <f>[1]LA_San!P39+[1]LA_Cons!P39</f>
        <v>0</v>
      </c>
      <c r="Q39" s="123">
        <f>[1]LA_San!Q39+[1]LA_Cons!Q39</f>
        <v>0</v>
      </c>
      <c r="R39" s="123">
        <f>[1]LA_San!R39+[1]LA_Cons!R39</f>
        <v>0</v>
      </c>
      <c r="S39" s="123">
        <f>[1]LA_San!S39+[1]LA_Cons!S39</f>
        <v>0</v>
      </c>
      <c r="T39" s="159">
        <f>[1]LA_San!T39+[1]LA_Cons!T39</f>
        <v>0</v>
      </c>
      <c r="U39" s="83">
        <f t="shared" si="9"/>
        <v>0</v>
      </c>
    </row>
    <row r="40" spans="1:21" x14ac:dyDescent="0.2">
      <c r="A40" s="2" t="str">
        <f t="shared" si="2"/>
        <v>704</v>
      </c>
      <c r="B40" s="2" t="s">
        <v>1</v>
      </c>
      <c r="C40" s="66" t="str">
        <f t="shared" si="3"/>
        <v>2A114</v>
      </c>
      <c r="D40" s="124"/>
      <c r="E40" s="158"/>
      <c r="F40" s="124" t="s">
        <v>81</v>
      </c>
      <c r="G40" s="122" t="s">
        <v>82</v>
      </c>
      <c r="H40" s="80">
        <f>[1]LA_San!H40+[1]LA_Cons!H40</f>
        <v>0</v>
      </c>
      <c r="I40" s="123">
        <f>[1]LA_San!I40+[1]LA_Cons!I40</f>
        <v>0</v>
      </c>
      <c r="J40" s="123">
        <f>[1]LA_San!J40+[1]LA_Cons!J40</f>
        <v>0</v>
      </c>
      <c r="K40" s="123">
        <f>[1]LA_San!K40+[1]LA_Cons!K40</f>
        <v>0</v>
      </c>
      <c r="L40" s="123">
        <f>[1]LA_San!L40+[1]LA_Cons!L40</f>
        <v>0</v>
      </c>
      <c r="M40" s="123">
        <f>[1]LA_San!M40+[1]LA_Cons!M40</f>
        <v>0</v>
      </c>
      <c r="N40" s="123">
        <f>[1]LA_San!N40+[1]LA_Cons!N40</f>
        <v>0</v>
      </c>
      <c r="O40" s="123">
        <f>[1]LA_San!O40+[1]LA_Cons!O40</f>
        <v>0</v>
      </c>
      <c r="P40" s="123">
        <f>[1]LA_San!P40+[1]LA_Cons!P40</f>
        <v>0</v>
      </c>
      <c r="Q40" s="123">
        <f>[1]LA_San!Q40+[1]LA_Cons!Q40</f>
        <v>0</v>
      </c>
      <c r="R40" s="123">
        <f>[1]LA_San!R40+[1]LA_Cons!R40</f>
        <v>0</v>
      </c>
      <c r="S40" s="123">
        <f>[1]LA_San!S40+[1]LA_Cons!S40</f>
        <v>0</v>
      </c>
      <c r="T40" s="159">
        <f>[1]LA_San!T40+[1]LA_Cons!T40</f>
        <v>0</v>
      </c>
      <c r="U40" s="83">
        <f t="shared" si="9"/>
        <v>0</v>
      </c>
    </row>
    <row r="41" spans="1:21" x14ac:dyDescent="0.2">
      <c r="A41" s="2" t="str">
        <f t="shared" si="2"/>
        <v>704</v>
      </c>
      <c r="B41" s="2" t="s">
        <v>1</v>
      </c>
      <c r="C41" s="66" t="str">
        <f t="shared" si="3"/>
        <v>2A115</v>
      </c>
      <c r="D41" s="124"/>
      <c r="E41" s="158"/>
      <c r="F41" s="124" t="s">
        <v>83</v>
      </c>
      <c r="G41" s="160" t="s">
        <v>84</v>
      </c>
      <c r="H41" s="80">
        <f>[1]LA_San!H41+[1]LA_Cons!H41</f>
        <v>0</v>
      </c>
      <c r="I41" s="123">
        <f>[1]LA_San!I41+[1]LA_Cons!I41</f>
        <v>0</v>
      </c>
      <c r="J41" s="123">
        <f>[1]LA_San!J41+[1]LA_Cons!J41</f>
        <v>0</v>
      </c>
      <c r="K41" s="123">
        <f>[1]LA_San!K41+[1]LA_Cons!K41</f>
        <v>0</v>
      </c>
      <c r="L41" s="123">
        <f>[1]LA_San!L41+[1]LA_Cons!L41</f>
        <v>0</v>
      </c>
      <c r="M41" s="123">
        <f>[1]LA_San!M41+[1]LA_Cons!M41</f>
        <v>0</v>
      </c>
      <c r="N41" s="123">
        <f>[1]LA_San!N41+[1]LA_Cons!N41</f>
        <v>0</v>
      </c>
      <c r="O41" s="123">
        <f>[1]LA_San!O41+[1]LA_Cons!O41</f>
        <v>0</v>
      </c>
      <c r="P41" s="123">
        <f>[1]LA_San!P41+[1]LA_Cons!P41</f>
        <v>0</v>
      </c>
      <c r="Q41" s="123">
        <f>[1]LA_San!Q41+[1]LA_Cons!Q41</f>
        <v>0</v>
      </c>
      <c r="R41" s="123">
        <f>[1]LA_San!R41+[1]LA_Cons!R41</f>
        <v>0</v>
      </c>
      <c r="S41" s="123">
        <f>[1]LA_San!S41+[1]LA_Cons!S41</f>
        <v>0</v>
      </c>
      <c r="T41" s="159">
        <f>[1]LA_San!T41+[1]LA_Cons!T41</f>
        <v>0</v>
      </c>
      <c r="U41" s="83">
        <f t="shared" si="9"/>
        <v>0</v>
      </c>
    </row>
    <row r="42" spans="1:21" x14ac:dyDescent="0.2">
      <c r="A42" s="2" t="str">
        <f t="shared" si="2"/>
        <v>704</v>
      </c>
      <c r="B42" s="2" t="s">
        <v>1</v>
      </c>
      <c r="C42" s="66" t="str">
        <f t="shared" si="3"/>
        <v>2A116</v>
      </c>
      <c r="D42" s="124"/>
      <c r="E42" s="158"/>
      <c r="F42" s="124" t="s">
        <v>85</v>
      </c>
      <c r="G42" s="122" t="s">
        <v>86</v>
      </c>
      <c r="H42" s="80">
        <f>[1]LA_San!H42+[1]LA_Cons!H42</f>
        <v>0</v>
      </c>
      <c r="I42" s="123">
        <f>[1]LA_San!I42+[1]LA_Cons!I42</f>
        <v>0</v>
      </c>
      <c r="J42" s="123">
        <f>[1]LA_San!J42+[1]LA_Cons!J42</f>
        <v>0</v>
      </c>
      <c r="K42" s="123">
        <f>[1]LA_San!K42+[1]LA_Cons!K42</f>
        <v>0</v>
      </c>
      <c r="L42" s="123">
        <f>[1]LA_San!L42+[1]LA_Cons!L42</f>
        <v>0</v>
      </c>
      <c r="M42" s="123">
        <f>[1]LA_San!M42+[1]LA_Cons!M42</f>
        <v>0</v>
      </c>
      <c r="N42" s="123">
        <f>[1]LA_San!N42+[1]LA_Cons!N42</f>
        <v>0</v>
      </c>
      <c r="O42" s="123">
        <f>[1]LA_San!O42+[1]LA_Cons!O42</f>
        <v>0</v>
      </c>
      <c r="P42" s="123">
        <f>[1]LA_San!P42+[1]LA_Cons!P42</f>
        <v>0</v>
      </c>
      <c r="Q42" s="123">
        <f>[1]LA_San!Q42+[1]LA_Cons!Q42</f>
        <v>0</v>
      </c>
      <c r="R42" s="123">
        <f>[1]LA_San!R42+[1]LA_Cons!R42</f>
        <v>0</v>
      </c>
      <c r="S42" s="123">
        <f>[1]LA_San!S42+[1]LA_Cons!S42</f>
        <v>0</v>
      </c>
      <c r="T42" s="159">
        <f>[1]LA_San!T42+[1]LA_Cons!T42</f>
        <v>0</v>
      </c>
      <c r="U42" s="83">
        <f t="shared" si="9"/>
        <v>0</v>
      </c>
    </row>
    <row r="43" spans="1:21" ht="13.5" x14ac:dyDescent="0.25">
      <c r="A43" s="2" t="str">
        <f t="shared" si="2"/>
        <v>704</v>
      </c>
      <c r="B43" s="2" t="s">
        <v>1</v>
      </c>
      <c r="C43" s="66" t="str">
        <f t="shared" si="3"/>
        <v>2A120</v>
      </c>
      <c r="D43" s="152"/>
      <c r="E43" s="153" t="s">
        <v>87</v>
      </c>
      <c r="F43" s="124"/>
      <c r="G43" s="155" t="s">
        <v>88</v>
      </c>
      <c r="H43" s="156">
        <f t="shared" ref="H43:T43" si="11">SUM(H44:H48)</f>
        <v>0</v>
      </c>
      <c r="I43" s="157">
        <f t="shared" si="11"/>
        <v>0</v>
      </c>
      <c r="J43" s="157">
        <f t="shared" si="11"/>
        <v>0</v>
      </c>
      <c r="K43" s="157">
        <f t="shared" si="11"/>
        <v>0</v>
      </c>
      <c r="L43" s="157">
        <f t="shared" si="11"/>
        <v>0</v>
      </c>
      <c r="M43" s="157">
        <f t="shared" si="11"/>
        <v>0</v>
      </c>
      <c r="N43" s="157">
        <f t="shared" si="11"/>
        <v>0</v>
      </c>
      <c r="O43" s="157">
        <f t="shared" si="11"/>
        <v>0</v>
      </c>
      <c r="P43" s="157">
        <f t="shared" si="11"/>
        <v>0</v>
      </c>
      <c r="Q43" s="157">
        <f t="shared" si="11"/>
        <v>0</v>
      </c>
      <c r="R43" s="157">
        <f t="shared" si="11"/>
        <v>0</v>
      </c>
      <c r="S43" s="157">
        <f t="shared" si="11"/>
        <v>0</v>
      </c>
      <c r="T43" s="161">
        <f t="shared" si="11"/>
        <v>0</v>
      </c>
      <c r="U43" s="83">
        <f t="shared" si="9"/>
        <v>0</v>
      </c>
    </row>
    <row r="44" spans="1:21" x14ac:dyDescent="0.2">
      <c r="A44" s="2" t="str">
        <f t="shared" si="2"/>
        <v>704</v>
      </c>
      <c r="B44" s="2" t="s">
        <v>1</v>
      </c>
      <c r="C44" s="66" t="str">
        <f t="shared" si="3"/>
        <v>2A121</v>
      </c>
      <c r="D44" s="124"/>
      <c r="E44" s="158"/>
      <c r="F44" s="124" t="s">
        <v>89</v>
      </c>
      <c r="G44" s="122" t="s">
        <v>90</v>
      </c>
      <c r="H44" s="80">
        <f>[1]LA_San!H44+[1]LA_Cons!H44</f>
        <v>0</v>
      </c>
      <c r="I44" s="123">
        <f>[1]LA_San!I44+[1]LA_Cons!I44</f>
        <v>0</v>
      </c>
      <c r="J44" s="123">
        <f>[1]LA_San!J44+[1]LA_Cons!J44</f>
        <v>0</v>
      </c>
      <c r="K44" s="123">
        <f>[1]LA_San!K44+[1]LA_Cons!K44</f>
        <v>0</v>
      </c>
      <c r="L44" s="123">
        <f>[1]LA_San!L44+[1]LA_Cons!L44</f>
        <v>0</v>
      </c>
      <c r="M44" s="123">
        <f>[1]LA_San!M44+[1]LA_Cons!M44</f>
        <v>0</v>
      </c>
      <c r="N44" s="123">
        <f>[1]LA_San!N44+[1]LA_Cons!N44</f>
        <v>0</v>
      </c>
      <c r="O44" s="123">
        <f>[1]LA_San!O44+[1]LA_Cons!O44</f>
        <v>0</v>
      </c>
      <c r="P44" s="123">
        <f>[1]LA_San!P44+[1]LA_Cons!P44</f>
        <v>0</v>
      </c>
      <c r="Q44" s="123">
        <f>[1]LA_San!Q44+[1]LA_Cons!Q44</f>
        <v>0</v>
      </c>
      <c r="R44" s="123">
        <f>[1]LA_San!R44+[1]LA_Cons!R44</f>
        <v>0</v>
      </c>
      <c r="S44" s="123">
        <f>[1]LA_San!S44+[1]LA_Cons!S44</f>
        <v>0</v>
      </c>
      <c r="T44" s="159">
        <f>[1]LA_San!T44+[1]LA_Cons!T44</f>
        <v>0</v>
      </c>
      <c r="U44" s="83">
        <f t="shared" si="9"/>
        <v>0</v>
      </c>
    </row>
    <row r="45" spans="1:21" x14ac:dyDescent="0.2">
      <c r="A45" s="2" t="str">
        <f t="shared" si="2"/>
        <v>704</v>
      </c>
      <c r="B45" s="2" t="s">
        <v>1</v>
      </c>
      <c r="C45" s="66" t="str">
        <f t="shared" si="3"/>
        <v>2A122</v>
      </c>
      <c r="D45" s="124"/>
      <c r="E45" s="158"/>
      <c r="F45" s="124" t="s">
        <v>91</v>
      </c>
      <c r="G45" s="122" t="s">
        <v>92</v>
      </c>
      <c r="H45" s="80">
        <f>[1]LA_San!H45+[1]LA_Cons!H45</f>
        <v>0</v>
      </c>
      <c r="I45" s="123">
        <f>[1]LA_San!I45+[1]LA_Cons!I45</f>
        <v>0</v>
      </c>
      <c r="J45" s="123">
        <f>[1]LA_San!J45+[1]LA_Cons!J45</f>
        <v>0</v>
      </c>
      <c r="K45" s="123">
        <f>[1]LA_San!K45+[1]LA_Cons!K45</f>
        <v>0</v>
      </c>
      <c r="L45" s="123">
        <f>[1]LA_San!L45+[1]LA_Cons!L45</f>
        <v>0</v>
      </c>
      <c r="M45" s="123">
        <f>[1]LA_San!M45+[1]LA_Cons!M45</f>
        <v>0</v>
      </c>
      <c r="N45" s="123">
        <f>[1]LA_San!N45+[1]LA_Cons!N45</f>
        <v>0</v>
      </c>
      <c r="O45" s="123">
        <f>[1]LA_San!O45+[1]LA_Cons!O45</f>
        <v>0</v>
      </c>
      <c r="P45" s="123">
        <f>[1]LA_San!P45+[1]LA_Cons!P45</f>
        <v>0</v>
      </c>
      <c r="Q45" s="123">
        <f>[1]LA_San!Q45+[1]LA_Cons!Q45</f>
        <v>0</v>
      </c>
      <c r="R45" s="123">
        <f>[1]LA_San!R45+[1]LA_Cons!R45</f>
        <v>0</v>
      </c>
      <c r="S45" s="123">
        <f>[1]LA_San!S45+[1]LA_Cons!S45</f>
        <v>0</v>
      </c>
      <c r="T45" s="159">
        <f>[1]LA_San!T45+[1]LA_Cons!T45</f>
        <v>0</v>
      </c>
      <c r="U45" s="83">
        <f t="shared" si="9"/>
        <v>0</v>
      </c>
    </row>
    <row r="46" spans="1:21" x14ac:dyDescent="0.2">
      <c r="A46" s="2" t="str">
        <f t="shared" si="2"/>
        <v>704</v>
      </c>
      <c r="B46" s="2" t="s">
        <v>1</v>
      </c>
      <c r="C46" s="66" t="str">
        <f t="shared" si="3"/>
        <v>2A123</v>
      </c>
      <c r="D46" s="124"/>
      <c r="E46" s="158"/>
      <c r="F46" s="124" t="s">
        <v>93</v>
      </c>
      <c r="G46" s="122" t="s">
        <v>94</v>
      </c>
      <c r="H46" s="80">
        <f>[1]LA_San!H46+[1]LA_Cons!H46</f>
        <v>0</v>
      </c>
      <c r="I46" s="123">
        <f>[1]LA_San!I46+[1]LA_Cons!I46</f>
        <v>0</v>
      </c>
      <c r="J46" s="123">
        <f>[1]LA_San!J46+[1]LA_Cons!J46</f>
        <v>0</v>
      </c>
      <c r="K46" s="123">
        <f>[1]LA_San!K46+[1]LA_Cons!K46</f>
        <v>0</v>
      </c>
      <c r="L46" s="123">
        <f>[1]LA_San!L46+[1]LA_Cons!L46</f>
        <v>0</v>
      </c>
      <c r="M46" s="123">
        <f>[1]LA_San!M46+[1]LA_Cons!M46</f>
        <v>0</v>
      </c>
      <c r="N46" s="123">
        <f>[1]LA_San!N46+[1]LA_Cons!N46</f>
        <v>0</v>
      </c>
      <c r="O46" s="123">
        <f>[1]LA_San!O46+[1]LA_Cons!O46</f>
        <v>0</v>
      </c>
      <c r="P46" s="123">
        <f>[1]LA_San!P46+[1]LA_Cons!P46</f>
        <v>0</v>
      </c>
      <c r="Q46" s="123">
        <f>[1]LA_San!Q46+[1]LA_Cons!Q46</f>
        <v>0</v>
      </c>
      <c r="R46" s="123">
        <f>[1]LA_San!R46+[1]LA_Cons!R46</f>
        <v>0</v>
      </c>
      <c r="S46" s="123">
        <f>[1]LA_San!S46+[1]LA_Cons!S46</f>
        <v>0</v>
      </c>
      <c r="T46" s="159">
        <f>[1]LA_San!T46+[1]LA_Cons!T46</f>
        <v>0</v>
      </c>
      <c r="U46" s="83">
        <f t="shared" si="9"/>
        <v>0</v>
      </c>
    </row>
    <row r="47" spans="1:21" x14ac:dyDescent="0.2">
      <c r="A47" s="2" t="str">
        <f t="shared" si="2"/>
        <v>704</v>
      </c>
      <c r="B47" s="2" t="s">
        <v>1</v>
      </c>
      <c r="C47" s="66" t="str">
        <f t="shared" si="3"/>
        <v>2A124</v>
      </c>
      <c r="D47" s="124"/>
      <c r="E47" s="158"/>
      <c r="F47" s="124" t="s">
        <v>95</v>
      </c>
      <c r="G47" s="160" t="s">
        <v>96</v>
      </c>
      <c r="H47" s="80">
        <f>[1]LA_San!H47+[1]LA_Cons!H47</f>
        <v>0</v>
      </c>
      <c r="I47" s="123">
        <f>[1]LA_San!I47+[1]LA_Cons!I47</f>
        <v>0</v>
      </c>
      <c r="J47" s="123">
        <f>[1]LA_San!J47+[1]LA_Cons!J47</f>
        <v>0</v>
      </c>
      <c r="K47" s="123">
        <f>[1]LA_San!K47+[1]LA_Cons!K47</f>
        <v>0</v>
      </c>
      <c r="L47" s="123">
        <f>[1]LA_San!L47+[1]LA_Cons!L47</f>
        <v>0</v>
      </c>
      <c r="M47" s="123">
        <f>[1]LA_San!M47+[1]LA_Cons!M47</f>
        <v>0</v>
      </c>
      <c r="N47" s="123">
        <f>[1]LA_San!N47+[1]LA_Cons!N47</f>
        <v>0</v>
      </c>
      <c r="O47" s="123">
        <f>[1]LA_San!O47+[1]LA_Cons!O47</f>
        <v>0</v>
      </c>
      <c r="P47" s="123">
        <f>[1]LA_San!P47+[1]LA_Cons!P47</f>
        <v>0</v>
      </c>
      <c r="Q47" s="123">
        <f>[1]LA_San!Q47+[1]LA_Cons!Q47</f>
        <v>0</v>
      </c>
      <c r="R47" s="123">
        <f>[1]LA_San!R47+[1]LA_Cons!R47</f>
        <v>0</v>
      </c>
      <c r="S47" s="123">
        <f>[1]LA_San!S47+[1]LA_Cons!S47</f>
        <v>0</v>
      </c>
      <c r="T47" s="159">
        <f>[1]LA_San!T47+[1]LA_Cons!T47</f>
        <v>0</v>
      </c>
      <c r="U47" s="83">
        <f t="shared" si="9"/>
        <v>0</v>
      </c>
    </row>
    <row r="48" spans="1:21" x14ac:dyDescent="0.2">
      <c r="A48" s="2" t="str">
        <f t="shared" si="2"/>
        <v>704</v>
      </c>
      <c r="B48" s="2" t="s">
        <v>1</v>
      </c>
      <c r="C48" s="66" t="str">
        <f t="shared" si="3"/>
        <v>2A125</v>
      </c>
      <c r="D48" s="124"/>
      <c r="E48" s="162"/>
      <c r="F48" s="124" t="s">
        <v>97</v>
      </c>
      <c r="G48" s="122" t="s">
        <v>98</v>
      </c>
      <c r="H48" s="80">
        <f>[1]LA_San!H48+[1]LA_Cons!H48</f>
        <v>0</v>
      </c>
      <c r="I48" s="123">
        <f>[1]LA_San!I48+[1]LA_Cons!I48</f>
        <v>0</v>
      </c>
      <c r="J48" s="123">
        <f>[1]LA_San!J48+[1]LA_Cons!J48</f>
        <v>0</v>
      </c>
      <c r="K48" s="123">
        <f>[1]LA_San!K48+[1]LA_Cons!K48</f>
        <v>0</v>
      </c>
      <c r="L48" s="123">
        <f>[1]LA_San!L48+[1]LA_Cons!L48</f>
        <v>0</v>
      </c>
      <c r="M48" s="123">
        <f>[1]LA_San!M48+[1]LA_Cons!M48</f>
        <v>0</v>
      </c>
      <c r="N48" s="123">
        <f>[1]LA_San!N48+[1]LA_Cons!N48</f>
        <v>0</v>
      </c>
      <c r="O48" s="123">
        <f>[1]LA_San!O48+[1]LA_Cons!O48</f>
        <v>0</v>
      </c>
      <c r="P48" s="123">
        <f>[1]LA_San!P48+[1]LA_Cons!P48</f>
        <v>0</v>
      </c>
      <c r="Q48" s="123">
        <f>[1]LA_San!Q48+[1]LA_Cons!Q48</f>
        <v>0</v>
      </c>
      <c r="R48" s="123">
        <f>[1]LA_San!R48+[1]LA_Cons!R48</f>
        <v>0</v>
      </c>
      <c r="S48" s="123">
        <f>[1]LA_San!S48+[1]LA_Cons!S48</f>
        <v>0</v>
      </c>
      <c r="T48" s="159">
        <f>[1]LA_San!T48+[1]LA_Cons!T48</f>
        <v>0</v>
      </c>
      <c r="U48" s="83">
        <f t="shared" si="9"/>
        <v>0</v>
      </c>
    </row>
    <row r="49" spans="1:21" ht="13.5" x14ac:dyDescent="0.2">
      <c r="A49" s="2" t="str">
        <f t="shared" si="2"/>
        <v>704</v>
      </c>
      <c r="B49" s="2" t="s">
        <v>1</v>
      </c>
      <c r="C49" s="66" t="str">
        <f t="shared" si="3"/>
        <v>2A130</v>
      </c>
      <c r="D49" s="163"/>
      <c r="E49" s="164" t="s">
        <v>99</v>
      </c>
      <c r="F49" s="129"/>
      <c r="G49" s="165" t="s">
        <v>100</v>
      </c>
      <c r="H49" s="156">
        <f t="shared" ref="H49:T49" si="12">SUM(H50:H51)</f>
        <v>0</v>
      </c>
      <c r="I49" s="157">
        <f t="shared" si="12"/>
        <v>0</v>
      </c>
      <c r="J49" s="157">
        <f t="shared" si="12"/>
        <v>0</v>
      </c>
      <c r="K49" s="157">
        <f t="shared" si="12"/>
        <v>0</v>
      </c>
      <c r="L49" s="157">
        <f t="shared" si="12"/>
        <v>0</v>
      </c>
      <c r="M49" s="157">
        <f t="shared" si="12"/>
        <v>0</v>
      </c>
      <c r="N49" s="157">
        <f t="shared" si="12"/>
        <v>0</v>
      </c>
      <c r="O49" s="157">
        <f t="shared" si="12"/>
        <v>0</v>
      </c>
      <c r="P49" s="157">
        <f t="shared" si="12"/>
        <v>0</v>
      </c>
      <c r="Q49" s="157">
        <f t="shared" si="12"/>
        <v>0</v>
      </c>
      <c r="R49" s="157">
        <f t="shared" si="12"/>
        <v>0</v>
      </c>
      <c r="S49" s="157">
        <f t="shared" si="12"/>
        <v>0</v>
      </c>
      <c r="T49" s="161">
        <f t="shared" si="12"/>
        <v>0</v>
      </c>
      <c r="U49" s="83">
        <f t="shared" si="9"/>
        <v>0</v>
      </c>
    </row>
    <row r="50" spans="1:21" x14ac:dyDescent="0.2">
      <c r="A50" s="2" t="str">
        <f t="shared" si="2"/>
        <v>704</v>
      </c>
      <c r="B50" s="2" t="s">
        <v>1</v>
      </c>
      <c r="C50" s="66" t="str">
        <f t="shared" si="3"/>
        <v>2A131</v>
      </c>
      <c r="D50" s="124"/>
      <c r="E50" s="158"/>
      <c r="F50" s="129" t="s">
        <v>101</v>
      </c>
      <c r="G50" s="166" t="s">
        <v>102</v>
      </c>
      <c r="H50" s="80">
        <f>[1]LA_San!H50+[1]LA_Cons!H50</f>
        <v>0</v>
      </c>
      <c r="I50" s="123">
        <f>[1]LA_San!I50+[1]LA_Cons!I50</f>
        <v>0</v>
      </c>
      <c r="J50" s="123">
        <f>[1]LA_San!J50+[1]LA_Cons!J50</f>
        <v>0</v>
      </c>
      <c r="K50" s="123">
        <f>[1]LA_San!K50+[1]LA_Cons!K50</f>
        <v>0</v>
      </c>
      <c r="L50" s="123">
        <f>[1]LA_San!L50+[1]LA_Cons!L50</f>
        <v>0</v>
      </c>
      <c r="M50" s="123">
        <f>[1]LA_San!M50+[1]LA_Cons!M50</f>
        <v>0</v>
      </c>
      <c r="N50" s="123">
        <f>[1]LA_San!N50+[1]LA_Cons!N50</f>
        <v>0</v>
      </c>
      <c r="O50" s="123">
        <f>[1]LA_San!O50+[1]LA_Cons!O50</f>
        <v>0</v>
      </c>
      <c r="P50" s="123">
        <f>[1]LA_San!P50+[1]LA_Cons!P50</f>
        <v>0</v>
      </c>
      <c r="Q50" s="123">
        <f>[1]LA_San!Q50+[1]LA_Cons!Q50</f>
        <v>0</v>
      </c>
      <c r="R50" s="123">
        <f>[1]LA_San!R50+[1]LA_Cons!R50</f>
        <v>0</v>
      </c>
      <c r="S50" s="123">
        <f>[1]LA_San!S50+[1]LA_Cons!S50</f>
        <v>0</v>
      </c>
      <c r="T50" s="159">
        <f>[1]LA_San!T50+[1]LA_Cons!T50</f>
        <v>0</v>
      </c>
      <c r="U50" s="83">
        <f t="shared" si="9"/>
        <v>0</v>
      </c>
    </row>
    <row r="51" spans="1:21" ht="13.5" thickBot="1" x14ac:dyDescent="0.25">
      <c r="A51" s="2" t="str">
        <f t="shared" si="2"/>
        <v>704</v>
      </c>
      <c r="B51" s="2" t="s">
        <v>1</v>
      </c>
      <c r="C51" s="66" t="str">
        <f t="shared" si="3"/>
        <v>2A132</v>
      </c>
      <c r="D51" s="167"/>
      <c r="E51" s="168"/>
      <c r="F51" s="169" t="s">
        <v>103</v>
      </c>
      <c r="G51" s="170" t="s">
        <v>104</v>
      </c>
      <c r="H51" s="88">
        <f>[1]LA_San!H51+[1]LA_Cons!H51</f>
        <v>0</v>
      </c>
      <c r="I51" s="171">
        <f>[1]LA_San!I51+[1]LA_Cons!I51</f>
        <v>0</v>
      </c>
      <c r="J51" s="171">
        <f>[1]LA_San!J51+[1]LA_Cons!J51</f>
        <v>0</v>
      </c>
      <c r="K51" s="171">
        <f>[1]LA_San!K51+[1]LA_Cons!K51</f>
        <v>0</v>
      </c>
      <c r="L51" s="171">
        <f>[1]LA_San!L51+[1]LA_Cons!L51</f>
        <v>0</v>
      </c>
      <c r="M51" s="171">
        <f>[1]LA_San!M51+[1]LA_Cons!M51</f>
        <v>0</v>
      </c>
      <c r="N51" s="171">
        <f>[1]LA_San!N51+[1]LA_Cons!N51</f>
        <v>0</v>
      </c>
      <c r="O51" s="171">
        <f>[1]LA_San!O51+[1]LA_Cons!O51</f>
        <v>0</v>
      </c>
      <c r="P51" s="171">
        <f>[1]LA_San!P51+[1]LA_Cons!P51</f>
        <v>0</v>
      </c>
      <c r="Q51" s="171">
        <f>[1]LA_San!Q51+[1]LA_Cons!Q51</f>
        <v>0</v>
      </c>
      <c r="R51" s="171">
        <f>[1]LA_San!R51+[1]LA_Cons!R51</f>
        <v>0</v>
      </c>
      <c r="S51" s="171">
        <f>[1]LA_San!S51+[1]LA_Cons!S51</f>
        <v>0</v>
      </c>
      <c r="T51" s="172">
        <f>[1]LA_San!T51+[1]LA_Cons!T51</f>
        <v>0</v>
      </c>
      <c r="U51" s="91">
        <f t="shared" si="9"/>
        <v>0</v>
      </c>
    </row>
    <row r="52" spans="1:21" ht="15" thickBot="1" x14ac:dyDescent="0.25">
      <c r="A52" s="2" t="str">
        <f t="shared" si="2"/>
        <v>704</v>
      </c>
      <c r="B52" s="2" t="s">
        <v>1</v>
      </c>
      <c r="C52" s="66" t="str">
        <f t="shared" si="3"/>
        <v>2B100</v>
      </c>
      <c r="D52" s="173" t="s">
        <v>105</v>
      </c>
      <c r="E52" s="174"/>
      <c r="F52" s="175"/>
      <c r="G52" s="176" t="s">
        <v>106</v>
      </c>
      <c r="H52" s="177">
        <f>[1]LA_San!H52+[1]LA_Cons!H52</f>
        <v>0</v>
      </c>
      <c r="I52" s="178">
        <f>[1]LA_San!I52+[1]LA_Cons!I52</f>
        <v>0</v>
      </c>
      <c r="J52" s="178">
        <f>[1]LA_San!J52+[1]LA_Cons!J52</f>
        <v>0</v>
      </c>
      <c r="K52" s="178">
        <f>[1]LA_San!K52+[1]LA_Cons!K52</f>
        <v>0</v>
      </c>
      <c r="L52" s="178">
        <f>[1]LA_San!L52+[1]LA_Cons!L52</f>
        <v>0</v>
      </c>
      <c r="M52" s="178">
        <f>[1]LA_San!M52+[1]LA_Cons!M52</f>
        <v>0</v>
      </c>
      <c r="N52" s="178">
        <f>[1]LA_San!N52+[1]LA_Cons!N52</f>
        <v>0</v>
      </c>
      <c r="O52" s="178">
        <f>[1]LA_San!O52+[1]LA_Cons!O52</f>
        <v>0</v>
      </c>
      <c r="P52" s="178">
        <f>[1]LA_San!P52+[1]LA_Cons!P52</f>
        <v>0</v>
      </c>
      <c r="Q52" s="178">
        <f>[1]LA_San!Q52+[1]LA_Cons!Q52</f>
        <v>0</v>
      </c>
      <c r="R52" s="178">
        <f>[1]LA_San!R52+[1]LA_Cons!R52</f>
        <v>0</v>
      </c>
      <c r="S52" s="178">
        <f>[1]LA_San!S52+[1]LA_Cons!S52</f>
        <v>0</v>
      </c>
      <c r="T52" s="178">
        <f>[1]LA_San!T52+[1]LA_Cons!T52</f>
        <v>0</v>
      </c>
      <c r="U52" s="104">
        <f t="shared" si="9"/>
        <v>0</v>
      </c>
    </row>
    <row r="53" spans="1:21" ht="15" thickBot="1" x14ac:dyDescent="0.25">
      <c r="A53" s="2" t="str">
        <f t="shared" si="2"/>
        <v>704</v>
      </c>
      <c r="B53" s="2" t="s">
        <v>1</v>
      </c>
      <c r="C53" s="66" t="str">
        <f t="shared" si="3"/>
        <v>2C100</v>
      </c>
      <c r="D53" s="179" t="s">
        <v>107</v>
      </c>
      <c r="E53" s="180"/>
      <c r="F53" s="181"/>
      <c r="G53" s="182" t="s">
        <v>108</v>
      </c>
      <c r="H53" s="177">
        <f>[1]LA_San!H53+[1]LA_Cons!H53</f>
        <v>0</v>
      </c>
      <c r="I53" s="178">
        <f>[1]LA_San!I53+[1]LA_Cons!I53</f>
        <v>0</v>
      </c>
      <c r="J53" s="178">
        <f>[1]LA_San!J53+[1]LA_Cons!J53</f>
        <v>0</v>
      </c>
      <c r="K53" s="178">
        <f>[1]LA_San!K53+[1]LA_Cons!K53</f>
        <v>0</v>
      </c>
      <c r="L53" s="178">
        <f>[1]LA_San!L53+[1]LA_Cons!L53</f>
        <v>0</v>
      </c>
      <c r="M53" s="178">
        <f>[1]LA_San!M53+[1]LA_Cons!M53</f>
        <v>0</v>
      </c>
      <c r="N53" s="178">
        <f>[1]LA_San!N53+[1]LA_Cons!N53</f>
        <v>0</v>
      </c>
      <c r="O53" s="178">
        <f>[1]LA_San!O53+[1]LA_Cons!O53</f>
        <v>0</v>
      </c>
      <c r="P53" s="178">
        <f>[1]LA_San!P53+[1]LA_Cons!P53</f>
        <v>0</v>
      </c>
      <c r="Q53" s="178">
        <f>[1]LA_San!Q53+[1]LA_Cons!Q53</f>
        <v>0</v>
      </c>
      <c r="R53" s="178">
        <f>[1]LA_San!R53+[1]LA_Cons!R53</f>
        <v>0</v>
      </c>
      <c r="S53" s="178">
        <f>[1]LA_San!S53+[1]LA_Cons!S53</f>
        <v>0</v>
      </c>
      <c r="T53" s="178">
        <f>[1]LA_San!T53+[1]LA_Cons!T53</f>
        <v>0</v>
      </c>
      <c r="U53" s="104">
        <f t="shared" si="9"/>
        <v>0</v>
      </c>
    </row>
    <row r="54" spans="1:21" ht="15" thickBot="1" x14ac:dyDescent="0.25">
      <c r="A54" s="2" t="str">
        <f t="shared" si="2"/>
        <v>704</v>
      </c>
      <c r="B54" s="2" t="s">
        <v>1</v>
      </c>
      <c r="C54" s="66" t="str">
        <f t="shared" si="3"/>
        <v>2D100</v>
      </c>
      <c r="D54" s="67" t="s">
        <v>109</v>
      </c>
      <c r="E54" s="183"/>
      <c r="F54" s="183"/>
      <c r="G54" s="184" t="s">
        <v>110</v>
      </c>
      <c r="H54" s="185">
        <f>[1]LA_San!H54+[1]LA_Cons!H54</f>
        <v>0</v>
      </c>
      <c r="I54" s="186">
        <f>[1]LA_San!I54+[1]LA_Cons!I54</f>
        <v>0</v>
      </c>
      <c r="J54" s="186">
        <f>[1]LA_San!J54+[1]LA_Cons!J54</f>
        <v>0</v>
      </c>
      <c r="K54" s="186">
        <f>[1]LA_San!K54+[1]LA_Cons!K54</f>
        <v>0</v>
      </c>
      <c r="L54" s="186">
        <f>[1]LA_San!L54+[1]LA_Cons!L54</f>
        <v>0</v>
      </c>
      <c r="M54" s="186">
        <f>[1]LA_San!M54+[1]LA_Cons!M54</f>
        <v>0</v>
      </c>
      <c r="N54" s="186">
        <f>[1]LA_San!N54+[1]LA_Cons!N54</f>
        <v>0</v>
      </c>
      <c r="O54" s="186">
        <f>[1]LA_San!O54+[1]LA_Cons!O54</f>
        <v>0</v>
      </c>
      <c r="P54" s="186">
        <f>[1]LA_San!P54+[1]LA_Cons!P54</f>
        <v>0</v>
      </c>
      <c r="Q54" s="186">
        <f>[1]LA_San!Q54+[1]LA_Cons!Q54</f>
        <v>0</v>
      </c>
      <c r="R54" s="186">
        <f>[1]LA_San!R54+[1]LA_Cons!R54</f>
        <v>0</v>
      </c>
      <c r="S54" s="186">
        <f>[1]LA_San!S54+[1]LA_Cons!S54</f>
        <v>0</v>
      </c>
      <c r="T54" s="186">
        <f>[1]LA_San!T54+[1]LA_Cons!T54</f>
        <v>0</v>
      </c>
      <c r="U54" s="111">
        <f t="shared" si="9"/>
        <v>0</v>
      </c>
    </row>
    <row r="55" spans="1:21" ht="14.25" x14ac:dyDescent="0.2">
      <c r="A55" s="2" t="str">
        <f t="shared" si="2"/>
        <v>704</v>
      </c>
      <c r="B55" s="2" t="s">
        <v>1</v>
      </c>
      <c r="C55" s="66" t="str">
        <f t="shared" si="3"/>
        <v>2E100</v>
      </c>
      <c r="D55" s="187" t="s">
        <v>111</v>
      </c>
      <c r="E55" s="188"/>
      <c r="F55" s="189"/>
      <c r="G55" s="70" t="s">
        <v>112</v>
      </c>
      <c r="H55" s="190">
        <f t="shared" ref="H55:T55" si="13">H56+H57+H60</f>
        <v>13047828</v>
      </c>
      <c r="I55" s="191">
        <f t="shared" si="13"/>
        <v>0</v>
      </c>
      <c r="J55" s="191">
        <f t="shared" si="13"/>
        <v>0</v>
      </c>
      <c r="K55" s="191">
        <f t="shared" si="13"/>
        <v>0</v>
      </c>
      <c r="L55" s="191">
        <f t="shared" si="13"/>
        <v>0</v>
      </c>
      <c r="M55" s="191">
        <f t="shared" si="13"/>
        <v>0</v>
      </c>
      <c r="N55" s="191">
        <f t="shared" si="13"/>
        <v>0</v>
      </c>
      <c r="O55" s="191">
        <f t="shared" si="13"/>
        <v>0</v>
      </c>
      <c r="P55" s="191">
        <f t="shared" si="13"/>
        <v>0</v>
      </c>
      <c r="Q55" s="191">
        <f t="shared" si="13"/>
        <v>0</v>
      </c>
      <c r="R55" s="191">
        <f t="shared" si="13"/>
        <v>0</v>
      </c>
      <c r="S55" s="191">
        <f t="shared" si="13"/>
        <v>0</v>
      </c>
      <c r="T55" s="191">
        <f t="shared" si="13"/>
        <v>0</v>
      </c>
      <c r="U55" s="73">
        <f t="shared" si="9"/>
        <v>13047828</v>
      </c>
    </row>
    <row r="56" spans="1:21" ht="13.5" x14ac:dyDescent="0.2">
      <c r="A56" s="2" t="str">
        <f t="shared" si="2"/>
        <v>704</v>
      </c>
      <c r="B56" s="2" t="s">
        <v>1</v>
      </c>
      <c r="C56" s="66" t="str">
        <f t="shared" si="3"/>
        <v>2E110</v>
      </c>
      <c r="D56" s="192"/>
      <c r="E56" s="193" t="s">
        <v>113</v>
      </c>
      <c r="F56" s="194"/>
      <c r="G56" s="195" t="s">
        <v>114</v>
      </c>
      <c r="H56" s="80">
        <f>[1]LA_San!H56+[1]LA_Cons!H56</f>
        <v>0</v>
      </c>
      <c r="I56" s="123">
        <f>[1]LA_San!I56+[1]LA_Cons!I56</f>
        <v>0</v>
      </c>
      <c r="J56" s="123">
        <f>[1]LA_San!J56+[1]LA_Cons!J56</f>
        <v>0</v>
      </c>
      <c r="K56" s="123">
        <f>[1]LA_San!K56+[1]LA_Cons!K56</f>
        <v>0</v>
      </c>
      <c r="L56" s="123">
        <f>[1]LA_San!L56+[1]LA_Cons!L56</f>
        <v>0</v>
      </c>
      <c r="M56" s="123">
        <f>[1]LA_San!M56+[1]LA_Cons!M56</f>
        <v>0</v>
      </c>
      <c r="N56" s="123">
        <f>[1]LA_San!N56+[1]LA_Cons!N56</f>
        <v>0</v>
      </c>
      <c r="O56" s="123">
        <f>[1]LA_San!O56+[1]LA_Cons!O56</f>
        <v>0</v>
      </c>
      <c r="P56" s="123">
        <f>[1]LA_San!P56+[1]LA_Cons!P56</f>
        <v>0</v>
      </c>
      <c r="Q56" s="123">
        <f>[1]LA_San!Q56+[1]LA_Cons!Q56</f>
        <v>0</v>
      </c>
      <c r="R56" s="123">
        <f>[1]LA_San!R56+[1]LA_Cons!R56</f>
        <v>0</v>
      </c>
      <c r="S56" s="123">
        <f>[1]LA_San!S56+[1]LA_Cons!S56</f>
        <v>0</v>
      </c>
      <c r="T56" s="123">
        <f>[1]LA_San!T56+[1]LA_Cons!T56</f>
        <v>0</v>
      </c>
      <c r="U56" s="120">
        <f t="shared" si="9"/>
        <v>0</v>
      </c>
    </row>
    <row r="57" spans="1:21" ht="27" x14ac:dyDescent="0.2">
      <c r="A57" s="2" t="str">
        <f t="shared" si="2"/>
        <v>704</v>
      </c>
      <c r="B57" s="2" t="s">
        <v>1</v>
      </c>
      <c r="C57" s="66" t="str">
        <f t="shared" si="3"/>
        <v>2E120</v>
      </c>
      <c r="D57" s="192"/>
      <c r="E57" s="193" t="s">
        <v>115</v>
      </c>
      <c r="F57" s="194"/>
      <c r="G57" s="195" t="s">
        <v>116</v>
      </c>
      <c r="H57" s="156">
        <f t="shared" ref="H57:T57" si="14">SUM(H58:H59)</f>
        <v>0</v>
      </c>
      <c r="I57" s="157">
        <f t="shared" si="14"/>
        <v>0</v>
      </c>
      <c r="J57" s="157">
        <f t="shared" si="14"/>
        <v>0</v>
      </c>
      <c r="K57" s="157">
        <f t="shared" si="14"/>
        <v>0</v>
      </c>
      <c r="L57" s="157">
        <f t="shared" si="14"/>
        <v>0</v>
      </c>
      <c r="M57" s="157">
        <f t="shared" si="14"/>
        <v>0</v>
      </c>
      <c r="N57" s="157">
        <f t="shared" si="14"/>
        <v>0</v>
      </c>
      <c r="O57" s="157">
        <f t="shared" si="14"/>
        <v>0</v>
      </c>
      <c r="P57" s="157">
        <f t="shared" si="14"/>
        <v>0</v>
      </c>
      <c r="Q57" s="157">
        <f t="shared" si="14"/>
        <v>0</v>
      </c>
      <c r="R57" s="157">
        <f t="shared" si="14"/>
        <v>0</v>
      </c>
      <c r="S57" s="157">
        <f t="shared" si="14"/>
        <v>0</v>
      </c>
      <c r="T57" s="157">
        <f t="shared" si="14"/>
        <v>0</v>
      </c>
      <c r="U57" s="120">
        <f t="shared" si="9"/>
        <v>0</v>
      </c>
    </row>
    <row r="58" spans="1:21" ht="24" x14ac:dyDescent="0.2">
      <c r="A58" s="2" t="str">
        <f t="shared" si="2"/>
        <v>704</v>
      </c>
      <c r="B58" s="2" t="s">
        <v>1</v>
      </c>
      <c r="C58" s="66" t="str">
        <f t="shared" si="3"/>
        <v>2E121</v>
      </c>
      <c r="D58" s="196"/>
      <c r="E58" s="197"/>
      <c r="F58" s="116" t="s">
        <v>117</v>
      </c>
      <c r="G58" s="198" t="s">
        <v>118</v>
      </c>
      <c r="H58" s="80">
        <f>[1]LA_San!H58+[1]LA_Cons!H58</f>
        <v>0</v>
      </c>
      <c r="I58" s="123">
        <f>[1]LA_San!I58+[1]LA_Cons!I58</f>
        <v>0</v>
      </c>
      <c r="J58" s="123">
        <f>[1]LA_San!J58+[1]LA_Cons!J58</f>
        <v>0</v>
      </c>
      <c r="K58" s="123">
        <f>[1]LA_San!K58+[1]LA_Cons!K58</f>
        <v>0</v>
      </c>
      <c r="L58" s="123">
        <f>[1]LA_San!L58+[1]LA_Cons!L58</f>
        <v>0</v>
      </c>
      <c r="M58" s="123">
        <f>[1]LA_San!M58+[1]LA_Cons!M58</f>
        <v>0</v>
      </c>
      <c r="N58" s="123">
        <f>[1]LA_San!N58+[1]LA_Cons!N58</f>
        <v>0</v>
      </c>
      <c r="O58" s="123">
        <f>[1]LA_San!O58+[1]LA_Cons!O58</f>
        <v>0</v>
      </c>
      <c r="P58" s="123">
        <f>[1]LA_San!P58+[1]LA_Cons!P58</f>
        <v>0</v>
      </c>
      <c r="Q58" s="123">
        <f>[1]LA_San!Q58+[1]LA_Cons!Q58</f>
        <v>0</v>
      </c>
      <c r="R58" s="123">
        <f>[1]LA_San!R58+[1]LA_Cons!R58</f>
        <v>0</v>
      </c>
      <c r="S58" s="123">
        <f>[1]LA_San!S58+[1]LA_Cons!S58</f>
        <v>0</v>
      </c>
      <c r="T58" s="123">
        <f>[1]LA_San!T58+[1]LA_Cons!T58</f>
        <v>0</v>
      </c>
      <c r="U58" s="120">
        <f t="shared" si="9"/>
        <v>0</v>
      </c>
    </row>
    <row r="59" spans="1:21" ht="24" x14ac:dyDescent="0.2">
      <c r="A59" s="2" t="str">
        <f t="shared" si="2"/>
        <v>704</v>
      </c>
      <c r="B59" s="2" t="s">
        <v>1</v>
      </c>
      <c r="C59" s="66" t="str">
        <f t="shared" si="3"/>
        <v>2E122</v>
      </c>
      <c r="D59" s="196"/>
      <c r="E59" s="197"/>
      <c r="F59" s="116" t="s">
        <v>119</v>
      </c>
      <c r="G59" s="198" t="s">
        <v>120</v>
      </c>
      <c r="H59" s="80">
        <f>[1]LA_San!H59+[1]LA_Cons!H59</f>
        <v>0</v>
      </c>
      <c r="I59" s="123">
        <f>[1]LA_San!I59+[1]LA_Cons!I59</f>
        <v>0</v>
      </c>
      <c r="J59" s="123">
        <f>[1]LA_San!J59+[1]LA_Cons!J59</f>
        <v>0</v>
      </c>
      <c r="K59" s="123">
        <f>[1]LA_San!K59+[1]LA_Cons!K59</f>
        <v>0</v>
      </c>
      <c r="L59" s="123">
        <f>[1]LA_San!L59+[1]LA_Cons!L59</f>
        <v>0</v>
      </c>
      <c r="M59" s="123">
        <f>[1]LA_San!M59+[1]LA_Cons!M59</f>
        <v>0</v>
      </c>
      <c r="N59" s="123">
        <f>[1]LA_San!N59+[1]LA_Cons!N59</f>
        <v>0</v>
      </c>
      <c r="O59" s="123">
        <f>[1]LA_San!O59+[1]LA_Cons!O59</f>
        <v>0</v>
      </c>
      <c r="P59" s="123">
        <f>[1]LA_San!P59+[1]LA_Cons!P59</f>
        <v>0</v>
      </c>
      <c r="Q59" s="123">
        <f>[1]LA_San!Q59+[1]LA_Cons!Q59</f>
        <v>0</v>
      </c>
      <c r="R59" s="123">
        <f>[1]LA_San!R59+[1]LA_Cons!R59</f>
        <v>0</v>
      </c>
      <c r="S59" s="123">
        <f>[1]LA_San!S59+[1]LA_Cons!S59</f>
        <v>0</v>
      </c>
      <c r="T59" s="123">
        <f>[1]LA_San!T59+[1]LA_Cons!T59</f>
        <v>0</v>
      </c>
      <c r="U59" s="120">
        <f t="shared" si="9"/>
        <v>0</v>
      </c>
    </row>
    <row r="60" spans="1:21" ht="27.75" thickBot="1" x14ac:dyDescent="0.25">
      <c r="A60" s="2" t="str">
        <f t="shared" si="2"/>
        <v>704</v>
      </c>
      <c r="B60" s="2" t="s">
        <v>1</v>
      </c>
      <c r="C60" s="66" t="str">
        <f t="shared" si="3"/>
        <v>2E130</v>
      </c>
      <c r="D60" s="116"/>
      <c r="E60" s="193" t="s">
        <v>121</v>
      </c>
      <c r="F60" s="194"/>
      <c r="G60" s="195" t="s">
        <v>122</v>
      </c>
      <c r="H60" s="199">
        <f>[1]LA_San!H60+[1]LA_Cons!H60</f>
        <v>13047828</v>
      </c>
      <c r="I60" s="200">
        <f>[1]LA_San!I60+[1]LA_Cons!I60</f>
        <v>0</v>
      </c>
      <c r="J60" s="200">
        <f>[1]LA_San!J60+[1]LA_Cons!J60</f>
        <v>0</v>
      </c>
      <c r="K60" s="200">
        <f>[1]LA_San!K60+[1]LA_Cons!K60</f>
        <v>0</v>
      </c>
      <c r="L60" s="200">
        <f>[1]LA_San!L60+[1]LA_Cons!L60</f>
        <v>0</v>
      </c>
      <c r="M60" s="200">
        <f>[1]LA_San!M60+[1]LA_Cons!M60</f>
        <v>0</v>
      </c>
      <c r="N60" s="200">
        <f>[1]LA_San!N60+[1]LA_Cons!N60</f>
        <v>0</v>
      </c>
      <c r="O60" s="200">
        <f>[1]LA_San!O60+[1]LA_Cons!O60</f>
        <v>0</v>
      </c>
      <c r="P60" s="200">
        <f>[1]LA_San!P60+[1]LA_Cons!P60</f>
        <v>0</v>
      </c>
      <c r="Q60" s="200">
        <f>[1]LA_San!Q60+[1]LA_Cons!Q60</f>
        <v>0</v>
      </c>
      <c r="R60" s="200">
        <f>[1]LA_San!R60+[1]LA_Cons!R60</f>
        <v>0</v>
      </c>
      <c r="S60" s="200">
        <f>[1]LA_San!S60+[1]LA_Cons!S60</f>
        <v>0</v>
      </c>
      <c r="T60" s="200">
        <f>[1]LA_San!T60+[1]LA_Cons!T60</f>
        <v>0</v>
      </c>
      <c r="U60" s="201">
        <f t="shared" si="9"/>
        <v>13047828</v>
      </c>
    </row>
    <row r="61" spans="1:21" ht="14.25" x14ac:dyDescent="0.2">
      <c r="A61" s="2" t="str">
        <f t="shared" si="2"/>
        <v>704</v>
      </c>
      <c r="B61" s="2" t="s">
        <v>1</v>
      </c>
      <c r="C61" s="66" t="str">
        <f t="shared" si="3"/>
        <v>2F100</v>
      </c>
      <c r="D61" s="187" t="s">
        <v>123</v>
      </c>
      <c r="E61" s="202"/>
      <c r="F61" s="189"/>
      <c r="G61" s="203" t="s">
        <v>124</v>
      </c>
      <c r="H61" s="113">
        <f>H62+H66</f>
        <v>0</v>
      </c>
      <c r="I61" s="114">
        <f t="shared" ref="I61:T61" si="15">I62+I66</f>
        <v>0</v>
      </c>
      <c r="J61" s="114">
        <f t="shared" si="15"/>
        <v>0</v>
      </c>
      <c r="K61" s="114">
        <f t="shared" si="15"/>
        <v>0</v>
      </c>
      <c r="L61" s="114">
        <f t="shared" si="15"/>
        <v>0</v>
      </c>
      <c r="M61" s="114">
        <f t="shared" si="15"/>
        <v>0</v>
      </c>
      <c r="N61" s="114">
        <f t="shared" si="15"/>
        <v>0</v>
      </c>
      <c r="O61" s="114">
        <f t="shared" si="15"/>
        <v>0</v>
      </c>
      <c r="P61" s="114">
        <f t="shared" si="15"/>
        <v>0</v>
      </c>
      <c r="Q61" s="114">
        <f t="shared" si="15"/>
        <v>0</v>
      </c>
      <c r="R61" s="114">
        <f t="shared" si="15"/>
        <v>0</v>
      </c>
      <c r="S61" s="114">
        <f t="shared" si="15"/>
        <v>0</v>
      </c>
      <c r="T61" s="114">
        <f t="shared" si="15"/>
        <v>0</v>
      </c>
      <c r="U61" s="73">
        <f t="shared" si="9"/>
        <v>0</v>
      </c>
    </row>
    <row r="62" spans="1:21" ht="13.5" x14ac:dyDescent="0.2">
      <c r="A62" s="2" t="str">
        <f t="shared" si="2"/>
        <v>704</v>
      </c>
      <c r="B62" s="2" t="s">
        <v>1</v>
      </c>
      <c r="C62" s="66" t="str">
        <f t="shared" si="3"/>
        <v>2F110</v>
      </c>
      <c r="D62" s="192"/>
      <c r="E62" s="204" t="s">
        <v>125</v>
      </c>
      <c r="F62" s="205"/>
      <c r="G62" s="79" t="s">
        <v>126</v>
      </c>
      <c r="H62" s="156">
        <f>SUM(H63:H65)</f>
        <v>0</v>
      </c>
      <c r="I62" s="157">
        <f t="shared" ref="I62:T62" si="16">SUM(I63:I65)</f>
        <v>0</v>
      </c>
      <c r="J62" s="157">
        <f t="shared" si="16"/>
        <v>0</v>
      </c>
      <c r="K62" s="157">
        <f t="shared" si="16"/>
        <v>0</v>
      </c>
      <c r="L62" s="157">
        <f t="shared" si="16"/>
        <v>0</v>
      </c>
      <c r="M62" s="157">
        <f t="shared" si="16"/>
        <v>0</v>
      </c>
      <c r="N62" s="157">
        <f t="shared" si="16"/>
        <v>0</v>
      </c>
      <c r="O62" s="157">
        <f t="shared" si="16"/>
        <v>0</v>
      </c>
      <c r="P62" s="157">
        <f t="shared" si="16"/>
        <v>0</v>
      </c>
      <c r="Q62" s="157">
        <f t="shared" si="16"/>
        <v>0</v>
      </c>
      <c r="R62" s="157">
        <f t="shared" si="16"/>
        <v>0</v>
      </c>
      <c r="S62" s="157">
        <f t="shared" si="16"/>
        <v>0</v>
      </c>
      <c r="T62" s="157">
        <f t="shared" si="16"/>
        <v>0</v>
      </c>
      <c r="U62" s="120">
        <f t="shared" si="9"/>
        <v>0</v>
      </c>
    </row>
    <row r="63" spans="1:21" ht="24" x14ac:dyDescent="0.2">
      <c r="A63" s="2" t="str">
        <f t="shared" si="2"/>
        <v>704</v>
      </c>
      <c r="B63" s="2" t="s">
        <v>1</v>
      </c>
      <c r="C63" s="66" t="str">
        <f t="shared" si="3"/>
        <v>2F111</v>
      </c>
      <c r="D63" s="192"/>
      <c r="E63" s="204"/>
      <c r="F63" s="116" t="s">
        <v>127</v>
      </c>
      <c r="G63" s="206" t="s">
        <v>128</v>
      </c>
      <c r="H63" s="80">
        <f>[1]LA_San!H63+[1]LA_Cons!H63</f>
        <v>0</v>
      </c>
      <c r="I63" s="123">
        <f>[1]LA_San!I63+[1]LA_Cons!I63</f>
        <v>0</v>
      </c>
      <c r="J63" s="123">
        <f>[1]LA_San!J63+[1]LA_Cons!J63</f>
        <v>0</v>
      </c>
      <c r="K63" s="123">
        <f>[1]LA_San!K63+[1]LA_Cons!K63</f>
        <v>0</v>
      </c>
      <c r="L63" s="123">
        <f>[1]LA_San!L63+[1]LA_Cons!L63</f>
        <v>0</v>
      </c>
      <c r="M63" s="123">
        <f>[1]LA_San!M63+[1]LA_Cons!M63</f>
        <v>0</v>
      </c>
      <c r="N63" s="123">
        <f>[1]LA_San!N63+[1]LA_Cons!N63</f>
        <v>0</v>
      </c>
      <c r="O63" s="123">
        <f>[1]LA_San!O63+[1]LA_Cons!O63</f>
        <v>0</v>
      </c>
      <c r="P63" s="123">
        <f>[1]LA_San!P63+[1]LA_Cons!P63</f>
        <v>0</v>
      </c>
      <c r="Q63" s="123">
        <f>[1]LA_San!Q63+[1]LA_Cons!Q63</f>
        <v>0</v>
      </c>
      <c r="R63" s="123">
        <f>[1]LA_San!R63+[1]LA_Cons!R63</f>
        <v>0</v>
      </c>
      <c r="S63" s="123">
        <f>[1]LA_San!S63+[1]LA_Cons!S63</f>
        <v>0</v>
      </c>
      <c r="T63" s="123">
        <f>[1]LA_San!T63+[1]LA_Cons!T63</f>
        <v>0</v>
      </c>
      <c r="U63" s="120">
        <f t="shared" si="9"/>
        <v>0</v>
      </c>
    </row>
    <row r="64" spans="1:21" ht="24.75" customHeight="1" x14ac:dyDescent="0.2">
      <c r="A64" s="2" t="str">
        <f t="shared" si="2"/>
        <v>704</v>
      </c>
      <c r="B64" s="2" t="s">
        <v>1</v>
      </c>
      <c r="C64" s="66" t="str">
        <f t="shared" si="3"/>
        <v>2F112</v>
      </c>
      <c r="D64" s="207"/>
      <c r="E64" s="204"/>
      <c r="F64" s="116" t="s">
        <v>129</v>
      </c>
      <c r="G64" s="206" t="s">
        <v>130</v>
      </c>
      <c r="H64" s="80">
        <f>[1]LA_San!H64+[1]LA_Cons!H64</f>
        <v>0</v>
      </c>
      <c r="I64" s="123">
        <f>[1]LA_San!I64+[1]LA_Cons!I64</f>
        <v>0</v>
      </c>
      <c r="J64" s="123">
        <f>[1]LA_San!J64+[1]LA_Cons!J64</f>
        <v>0</v>
      </c>
      <c r="K64" s="123">
        <f>[1]LA_San!K64+[1]LA_Cons!K64</f>
        <v>0</v>
      </c>
      <c r="L64" s="123">
        <f>[1]LA_San!L64+[1]LA_Cons!L64</f>
        <v>0</v>
      </c>
      <c r="M64" s="123">
        <f>[1]LA_San!M64+[1]LA_Cons!M64</f>
        <v>0</v>
      </c>
      <c r="N64" s="123">
        <f>[1]LA_San!N64+[1]LA_Cons!N64</f>
        <v>0</v>
      </c>
      <c r="O64" s="123">
        <f>[1]LA_San!O64+[1]LA_Cons!O64</f>
        <v>0</v>
      </c>
      <c r="P64" s="123">
        <f>[1]LA_San!P64+[1]LA_Cons!P64</f>
        <v>0</v>
      </c>
      <c r="Q64" s="123">
        <f>[1]LA_San!Q64+[1]LA_Cons!Q64</f>
        <v>0</v>
      </c>
      <c r="R64" s="123">
        <f>[1]LA_San!R64+[1]LA_Cons!R64</f>
        <v>0</v>
      </c>
      <c r="S64" s="123">
        <f>[1]LA_San!S64+[1]LA_Cons!S64</f>
        <v>0</v>
      </c>
      <c r="T64" s="123">
        <f>[1]LA_San!T64+[1]LA_Cons!T64</f>
        <v>0</v>
      </c>
      <c r="U64" s="120">
        <f t="shared" si="9"/>
        <v>0</v>
      </c>
    </row>
    <row r="65" spans="1:21" ht="13.5" x14ac:dyDescent="0.2">
      <c r="A65" s="2" t="str">
        <f t="shared" si="2"/>
        <v>704</v>
      </c>
      <c r="B65" s="2" t="s">
        <v>1</v>
      </c>
      <c r="C65" s="66" t="str">
        <f t="shared" si="3"/>
        <v>2F113</v>
      </c>
      <c r="D65" s="207"/>
      <c r="E65" s="204"/>
      <c r="F65" s="116" t="s">
        <v>131</v>
      </c>
      <c r="G65" s="206" t="s">
        <v>132</v>
      </c>
      <c r="H65" s="80">
        <f>[1]LA_San!H65+[1]LA_Cons!H65</f>
        <v>0</v>
      </c>
      <c r="I65" s="123">
        <f>[1]LA_San!I65+[1]LA_Cons!I65</f>
        <v>0</v>
      </c>
      <c r="J65" s="123">
        <f>[1]LA_San!J65+[1]LA_Cons!J65</f>
        <v>0</v>
      </c>
      <c r="K65" s="123">
        <f>[1]LA_San!K65+[1]LA_Cons!K65</f>
        <v>0</v>
      </c>
      <c r="L65" s="123">
        <f>[1]LA_San!L65+[1]LA_Cons!L65</f>
        <v>0</v>
      </c>
      <c r="M65" s="123">
        <f>[1]LA_San!M65+[1]LA_Cons!M65</f>
        <v>0</v>
      </c>
      <c r="N65" s="123">
        <f>[1]LA_San!N65+[1]LA_Cons!N65</f>
        <v>0</v>
      </c>
      <c r="O65" s="123">
        <f>[1]LA_San!O65+[1]LA_Cons!O65</f>
        <v>0</v>
      </c>
      <c r="P65" s="123">
        <f>[1]LA_San!P65+[1]LA_Cons!P65</f>
        <v>0</v>
      </c>
      <c r="Q65" s="123">
        <f>[1]LA_San!Q65+[1]LA_Cons!Q65</f>
        <v>0</v>
      </c>
      <c r="R65" s="123">
        <f>[1]LA_San!R65+[1]LA_Cons!R65</f>
        <v>0</v>
      </c>
      <c r="S65" s="123">
        <f>[1]LA_San!S65+[1]LA_Cons!S65</f>
        <v>0</v>
      </c>
      <c r="T65" s="123">
        <f>[1]LA_San!T65+[1]LA_Cons!T65</f>
        <v>0</v>
      </c>
      <c r="U65" s="120">
        <f t="shared" si="9"/>
        <v>0</v>
      </c>
    </row>
    <row r="66" spans="1:21" ht="14.25" thickBot="1" x14ac:dyDescent="0.25">
      <c r="A66" s="2" t="str">
        <f t="shared" si="2"/>
        <v>704</v>
      </c>
      <c r="B66" s="2" t="s">
        <v>1</v>
      </c>
      <c r="C66" s="66" t="str">
        <f t="shared" si="3"/>
        <v>2F120</v>
      </c>
      <c r="D66" s="207"/>
      <c r="E66" s="208" t="s">
        <v>133</v>
      </c>
      <c r="F66" s="209"/>
      <c r="G66" s="210" t="s">
        <v>134</v>
      </c>
      <c r="H66" s="88">
        <f>[1]LA_San!H66+[1]LA_Cons!H66</f>
        <v>0</v>
      </c>
      <c r="I66" s="171">
        <f>[1]LA_San!I66+[1]LA_Cons!I66</f>
        <v>0</v>
      </c>
      <c r="J66" s="171">
        <f>[1]LA_San!J66+[1]LA_Cons!J66</f>
        <v>0</v>
      </c>
      <c r="K66" s="171">
        <f>[1]LA_San!K66+[1]LA_Cons!K66</f>
        <v>0</v>
      </c>
      <c r="L66" s="171">
        <f>[1]LA_San!L66+[1]LA_Cons!L66</f>
        <v>0</v>
      </c>
      <c r="M66" s="171">
        <f>[1]LA_San!M66+[1]LA_Cons!M66</f>
        <v>0</v>
      </c>
      <c r="N66" s="171">
        <f>[1]LA_San!N66+[1]LA_Cons!N66</f>
        <v>0</v>
      </c>
      <c r="O66" s="171">
        <f>[1]LA_San!O66+[1]LA_Cons!O66</f>
        <v>0</v>
      </c>
      <c r="P66" s="171">
        <f>[1]LA_San!P66+[1]LA_Cons!P66</f>
        <v>0</v>
      </c>
      <c r="Q66" s="171">
        <f>[1]LA_San!Q66+[1]LA_Cons!Q66</f>
        <v>0</v>
      </c>
      <c r="R66" s="171">
        <f>[1]LA_San!R66+[1]LA_Cons!R66</f>
        <v>0</v>
      </c>
      <c r="S66" s="171">
        <f>[1]LA_San!S66+[1]LA_Cons!S66</f>
        <v>0</v>
      </c>
      <c r="T66" s="171">
        <f>[1]LA_San!T66+[1]LA_Cons!T66</f>
        <v>0</v>
      </c>
      <c r="U66" s="135">
        <f t="shared" si="9"/>
        <v>0</v>
      </c>
    </row>
    <row r="67" spans="1:21" ht="14.25" x14ac:dyDescent="0.2">
      <c r="A67" s="2" t="str">
        <f t="shared" si="2"/>
        <v>704</v>
      </c>
      <c r="B67" s="2" t="s">
        <v>1</v>
      </c>
      <c r="C67" s="66" t="str">
        <f t="shared" si="3"/>
        <v>2G100</v>
      </c>
      <c r="D67" s="127" t="s">
        <v>135</v>
      </c>
      <c r="E67" s="188"/>
      <c r="F67" s="205"/>
      <c r="G67" s="211" t="s">
        <v>136</v>
      </c>
      <c r="H67" s="212">
        <f t="shared" ref="H67:T67" si="17">H68+H74+H80</f>
        <v>2949387</v>
      </c>
      <c r="I67" s="213">
        <f t="shared" si="17"/>
        <v>98775</v>
      </c>
      <c r="J67" s="213">
        <f t="shared" si="17"/>
        <v>0</v>
      </c>
      <c r="K67" s="213">
        <f t="shared" si="17"/>
        <v>6420783</v>
      </c>
      <c r="L67" s="213">
        <f t="shared" si="17"/>
        <v>5049882</v>
      </c>
      <c r="M67" s="213">
        <f t="shared" si="17"/>
        <v>11301858</v>
      </c>
      <c r="N67" s="213">
        <f t="shared" si="17"/>
        <v>62875</v>
      </c>
      <c r="O67" s="213">
        <f t="shared" si="17"/>
        <v>1552675</v>
      </c>
      <c r="P67" s="213">
        <f t="shared" si="17"/>
        <v>2691346</v>
      </c>
      <c r="Q67" s="213">
        <f t="shared" si="17"/>
        <v>1557797</v>
      </c>
      <c r="R67" s="213">
        <f t="shared" si="17"/>
        <v>12661</v>
      </c>
      <c r="S67" s="213">
        <f t="shared" si="17"/>
        <v>916944</v>
      </c>
      <c r="T67" s="213">
        <f t="shared" si="17"/>
        <v>64</v>
      </c>
      <c r="U67" s="138">
        <f t="shared" ref="U67:U97" si="18">SUM(H67:T67)</f>
        <v>32615047</v>
      </c>
    </row>
    <row r="68" spans="1:21" ht="27" x14ac:dyDescent="0.2">
      <c r="A68" s="2" t="str">
        <f t="shared" si="2"/>
        <v>704</v>
      </c>
      <c r="B68" s="2" t="s">
        <v>1</v>
      </c>
      <c r="C68" s="66" t="str">
        <f t="shared" si="3"/>
        <v>2G110</v>
      </c>
      <c r="D68" s="214"/>
      <c r="E68" s="193" t="s">
        <v>137</v>
      </c>
      <c r="F68" s="194"/>
      <c r="G68" s="195" t="s">
        <v>138</v>
      </c>
      <c r="H68" s="156">
        <f t="shared" ref="H68:T68" si="19">SUM(H69:H73)</f>
        <v>2949387</v>
      </c>
      <c r="I68" s="157">
        <f t="shared" si="19"/>
        <v>98775</v>
      </c>
      <c r="J68" s="157">
        <f t="shared" si="19"/>
        <v>0</v>
      </c>
      <c r="K68" s="157">
        <f t="shared" si="19"/>
        <v>6420783</v>
      </c>
      <c r="L68" s="157">
        <f t="shared" si="19"/>
        <v>5049882</v>
      </c>
      <c r="M68" s="157">
        <f t="shared" si="19"/>
        <v>11301858</v>
      </c>
      <c r="N68" s="157">
        <f t="shared" si="19"/>
        <v>62875</v>
      </c>
      <c r="O68" s="157">
        <f t="shared" si="19"/>
        <v>1552675</v>
      </c>
      <c r="P68" s="157">
        <f t="shared" si="19"/>
        <v>2691346</v>
      </c>
      <c r="Q68" s="157">
        <f t="shared" si="19"/>
        <v>1557797</v>
      </c>
      <c r="R68" s="157">
        <f t="shared" si="19"/>
        <v>12661</v>
      </c>
      <c r="S68" s="157">
        <f t="shared" si="19"/>
        <v>916944</v>
      </c>
      <c r="T68" s="157">
        <f t="shared" si="19"/>
        <v>64</v>
      </c>
      <c r="U68" s="120">
        <f t="shared" si="18"/>
        <v>32615047</v>
      </c>
    </row>
    <row r="69" spans="1:21" ht="24" x14ac:dyDescent="0.2">
      <c r="A69" s="2" t="str">
        <f t="shared" si="2"/>
        <v>704</v>
      </c>
      <c r="B69" s="2" t="s">
        <v>1</v>
      </c>
      <c r="C69" s="66" t="str">
        <f t="shared" si="3"/>
        <v>2G111</v>
      </c>
      <c r="D69" s="116"/>
      <c r="E69" s="215"/>
      <c r="F69" s="116" t="s">
        <v>139</v>
      </c>
      <c r="G69" s="206" t="s">
        <v>140</v>
      </c>
      <c r="H69" s="80">
        <f>[1]LA_San!H69+[1]LA_Cons!H69</f>
        <v>11795</v>
      </c>
      <c r="I69" s="123">
        <f>[1]LA_San!I69+[1]LA_Cons!I69</f>
        <v>245</v>
      </c>
      <c r="J69" s="123">
        <f>[1]LA_San!J69+[1]LA_Cons!J69</f>
        <v>0</v>
      </c>
      <c r="K69" s="123">
        <f>[1]LA_San!K69+[1]LA_Cons!K69</f>
        <v>10779</v>
      </c>
      <c r="L69" s="123">
        <f>[1]LA_San!L69+[1]LA_Cons!L69</f>
        <v>13662</v>
      </c>
      <c r="M69" s="123">
        <f>[1]LA_San!M69+[1]LA_Cons!M69</f>
        <v>40875</v>
      </c>
      <c r="N69" s="123">
        <f>[1]LA_San!N69+[1]LA_Cons!N69</f>
        <v>209</v>
      </c>
      <c r="O69" s="123">
        <f>[1]LA_San!O69+[1]LA_Cons!O69</f>
        <v>4060</v>
      </c>
      <c r="P69" s="123">
        <f>[1]LA_San!P69+[1]LA_Cons!P69</f>
        <v>77903</v>
      </c>
      <c r="Q69" s="123">
        <f>[1]LA_San!Q69+[1]LA_Cons!Q69</f>
        <v>5900</v>
      </c>
      <c r="R69" s="123">
        <f>[1]LA_San!R69+[1]LA_Cons!R69</f>
        <v>43</v>
      </c>
      <c r="S69" s="123">
        <f>[1]LA_San!S69+[1]LA_Cons!S69</f>
        <v>1419</v>
      </c>
      <c r="T69" s="123">
        <f>[1]LA_San!T69+[1]LA_Cons!T69</f>
        <v>0</v>
      </c>
      <c r="U69" s="120">
        <f t="shared" si="18"/>
        <v>166890</v>
      </c>
    </row>
    <row r="70" spans="1:21" ht="24" x14ac:dyDescent="0.2">
      <c r="A70" s="2" t="str">
        <f t="shared" si="2"/>
        <v>704</v>
      </c>
      <c r="B70" s="2" t="s">
        <v>1</v>
      </c>
      <c r="C70" s="66" t="str">
        <f t="shared" si="3"/>
        <v>2G112</v>
      </c>
      <c r="D70" s="116"/>
      <c r="E70" s="215"/>
      <c r="F70" s="116" t="s">
        <v>141</v>
      </c>
      <c r="G70" s="206" t="s">
        <v>142</v>
      </c>
      <c r="H70" s="80">
        <f>[1]LA_San!H70+[1]LA_Cons!H70</f>
        <v>186766</v>
      </c>
      <c r="I70" s="123">
        <f>[1]LA_San!I70+[1]LA_Cons!I70</f>
        <v>42267</v>
      </c>
      <c r="J70" s="123">
        <f>[1]LA_San!J70+[1]LA_Cons!J70</f>
        <v>0</v>
      </c>
      <c r="K70" s="123">
        <f>[1]LA_San!K70+[1]LA_Cons!K70</f>
        <v>576341</v>
      </c>
      <c r="L70" s="123">
        <f>[1]LA_San!L70+[1]LA_Cons!L70</f>
        <v>1038794</v>
      </c>
      <c r="M70" s="123">
        <f>[1]LA_San!M70+[1]LA_Cons!M70</f>
        <v>3138099</v>
      </c>
      <c r="N70" s="123">
        <f>[1]LA_San!N70+[1]LA_Cons!N70</f>
        <v>16419</v>
      </c>
      <c r="O70" s="123">
        <f>[1]LA_San!O70+[1]LA_Cons!O70</f>
        <v>275081</v>
      </c>
      <c r="P70" s="123">
        <f>[1]LA_San!P70+[1]LA_Cons!P70</f>
        <v>625994</v>
      </c>
      <c r="Q70" s="123">
        <f>[1]LA_San!Q70+[1]LA_Cons!Q70</f>
        <v>632029</v>
      </c>
      <c r="R70" s="123">
        <f>[1]LA_San!R70+[1]LA_Cons!R70</f>
        <v>3306</v>
      </c>
      <c r="S70" s="123">
        <f>[1]LA_San!S70+[1]LA_Cons!S70</f>
        <v>116339</v>
      </c>
      <c r="T70" s="123">
        <f>[1]LA_San!T70+[1]LA_Cons!T70</f>
        <v>17</v>
      </c>
      <c r="U70" s="120">
        <f t="shared" si="18"/>
        <v>6651452</v>
      </c>
    </row>
    <row r="71" spans="1:21" ht="24" x14ac:dyDescent="0.2">
      <c r="A71" s="2" t="str">
        <f t="shared" si="2"/>
        <v>704</v>
      </c>
      <c r="B71" s="2" t="s">
        <v>1</v>
      </c>
      <c r="C71" s="66" t="str">
        <f t="shared" si="3"/>
        <v>2G113</v>
      </c>
      <c r="D71" s="116"/>
      <c r="E71" s="215"/>
      <c r="F71" s="116" t="s">
        <v>143</v>
      </c>
      <c r="G71" s="206" t="s">
        <v>144</v>
      </c>
      <c r="H71" s="80">
        <f>[1]LA_San!H71+[1]LA_Cons!H71</f>
        <v>1210931</v>
      </c>
      <c r="I71" s="123">
        <f>[1]LA_San!I71+[1]LA_Cons!I71</f>
        <v>56263</v>
      </c>
      <c r="J71" s="123">
        <f>[1]LA_San!J71+[1]LA_Cons!J71</f>
        <v>0</v>
      </c>
      <c r="K71" s="123">
        <f>[1]LA_San!K71+[1]LA_Cons!K71</f>
        <v>5833663</v>
      </c>
      <c r="L71" s="123">
        <f>[1]LA_San!L71+[1]LA_Cons!L71</f>
        <v>3997426</v>
      </c>
      <c r="M71" s="123">
        <f>[1]LA_San!M71+[1]LA_Cons!M71</f>
        <v>8122884</v>
      </c>
      <c r="N71" s="123">
        <f>[1]LA_San!N71+[1]LA_Cons!N71</f>
        <v>46247</v>
      </c>
      <c r="O71" s="123">
        <f>[1]LA_San!O71+[1]LA_Cons!O71</f>
        <v>1273534</v>
      </c>
      <c r="P71" s="123">
        <f>[1]LA_San!P71+[1]LA_Cons!P71</f>
        <v>1987449</v>
      </c>
      <c r="Q71" s="123">
        <f>[1]LA_San!Q71+[1]LA_Cons!Q71</f>
        <v>919868</v>
      </c>
      <c r="R71" s="123">
        <f>[1]LA_San!R71+[1]LA_Cons!R71</f>
        <v>9312</v>
      </c>
      <c r="S71" s="123">
        <f>[1]LA_San!S71+[1]LA_Cons!S71</f>
        <v>799186</v>
      </c>
      <c r="T71" s="123">
        <f>[1]LA_San!T71+[1]LA_Cons!T71</f>
        <v>47</v>
      </c>
      <c r="U71" s="120">
        <f t="shared" si="18"/>
        <v>24256810</v>
      </c>
    </row>
    <row r="72" spans="1:21" ht="24" x14ac:dyDescent="0.2">
      <c r="A72" s="2" t="str">
        <f t="shared" si="2"/>
        <v>704</v>
      </c>
      <c r="B72" s="2" t="s">
        <v>1</v>
      </c>
      <c r="C72" s="66" t="str">
        <f t="shared" si="3"/>
        <v>2G114</v>
      </c>
      <c r="D72" s="116"/>
      <c r="E72" s="215"/>
      <c r="F72" s="116" t="s">
        <v>145</v>
      </c>
      <c r="G72" s="206" t="s">
        <v>146</v>
      </c>
      <c r="H72" s="80">
        <f>[1]LA_San!H72+[1]LA_Cons!H72</f>
        <v>1539895</v>
      </c>
      <c r="I72" s="123">
        <f>[1]LA_San!I72+[1]LA_Cons!I72</f>
        <v>0</v>
      </c>
      <c r="J72" s="123">
        <f>[1]LA_San!J72+[1]LA_Cons!J72</f>
        <v>0</v>
      </c>
      <c r="K72" s="123">
        <f>[1]LA_San!K72+[1]LA_Cons!K72</f>
        <v>0</v>
      </c>
      <c r="L72" s="123">
        <f>[1]LA_San!L72+[1]LA_Cons!L72</f>
        <v>0</v>
      </c>
      <c r="M72" s="123">
        <f>[1]LA_San!M72+[1]LA_Cons!M72</f>
        <v>0</v>
      </c>
      <c r="N72" s="123">
        <f>[1]LA_San!N72+[1]LA_Cons!N72</f>
        <v>0</v>
      </c>
      <c r="O72" s="123">
        <f>[1]LA_San!O72+[1]LA_Cons!O72</f>
        <v>0</v>
      </c>
      <c r="P72" s="123">
        <f>[1]LA_San!P72+[1]LA_Cons!P72</f>
        <v>0</v>
      </c>
      <c r="Q72" s="123">
        <f>[1]LA_San!Q72+[1]LA_Cons!Q72</f>
        <v>0</v>
      </c>
      <c r="R72" s="123">
        <f>[1]LA_San!R72+[1]LA_Cons!R72</f>
        <v>0</v>
      </c>
      <c r="S72" s="123">
        <f>[1]LA_San!S72+[1]LA_Cons!S72</f>
        <v>0</v>
      </c>
      <c r="T72" s="123">
        <f>[1]LA_San!T72+[1]LA_Cons!T72</f>
        <v>0</v>
      </c>
      <c r="U72" s="120">
        <f t="shared" si="18"/>
        <v>1539895</v>
      </c>
    </row>
    <row r="73" spans="1:21" ht="24" x14ac:dyDescent="0.2">
      <c r="A73" s="2" t="str">
        <f t="shared" si="2"/>
        <v>704</v>
      </c>
      <c r="B73" s="2" t="s">
        <v>1</v>
      </c>
      <c r="C73" s="66" t="str">
        <f t="shared" si="3"/>
        <v>2G115</v>
      </c>
      <c r="D73" s="116"/>
      <c r="E73" s="215"/>
      <c r="F73" s="116" t="s">
        <v>147</v>
      </c>
      <c r="G73" s="206" t="s">
        <v>148</v>
      </c>
      <c r="H73" s="80">
        <f>[1]LA_San!H73+[1]LA_Cons!H73</f>
        <v>0</v>
      </c>
      <c r="I73" s="123">
        <f>[1]LA_San!I73+[1]LA_Cons!I73</f>
        <v>0</v>
      </c>
      <c r="J73" s="123">
        <f>[1]LA_San!J73+[1]LA_Cons!J73</f>
        <v>0</v>
      </c>
      <c r="K73" s="123">
        <f>[1]LA_San!K73+[1]LA_Cons!K73</f>
        <v>0</v>
      </c>
      <c r="L73" s="123">
        <f>[1]LA_San!L73+[1]LA_Cons!L73</f>
        <v>0</v>
      </c>
      <c r="M73" s="123">
        <f>[1]LA_San!M73+[1]LA_Cons!M73</f>
        <v>0</v>
      </c>
      <c r="N73" s="123">
        <f>[1]LA_San!N73+[1]LA_Cons!N73</f>
        <v>0</v>
      </c>
      <c r="O73" s="123">
        <f>[1]LA_San!O73+[1]LA_Cons!O73</f>
        <v>0</v>
      </c>
      <c r="P73" s="123">
        <f>[1]LA_San!P73+[1]LA_Cons!P73</f>
        <v>0</v>
      </c>
      <c r="Q73" s="123">
        <f>[1]LA_San!Q73+[1]LA_Cons!Q73</f>
        <v>0</v>
      </c>
      <c r="R73" s="123">
        <f>[1]LA_San!R73+[1]LA_Cons!R73</f>
        <v>0</v>
      </c>
      <c r="S73" s="123">
        <f>[1]LA_San!S73+[1]LA_Cons!S73</f>
        <v>0</v>
      </c>
      <c r="T73" s="123">
        <f>[1]LA_San!T73+[1]LA_Cons!T73</f>
        <v>0</v>
      </c>
      <c r="U73" s="120">
        <f t="shared" si="18"/>
        <v>0</v>
      </c>
    </row>
    <row r="74" spans="1:21" ht="27" x14ac:dyDescent="0.2">
      <c r="A74" s="2" t="str">
        <f t="shared" si="2"/>
        <v>704</v>
      </c>
      <c r="B74" s="2" t="s">
        <v>1</v>
      </c>
      <c r="C74" s="66" t="str">
        <f t="shared" si="3"/>
        <v>2G120</v>
      </c>
      <c r="D74" s="214"/>
      <c r="E74" s="193" t="s">
        <v>149</v>
      </c>
      <c r="F74" s="194"/>
      <c r="G74" s="195" t="s">
        <v>150</v>
      </c>
      <c r="H74" s="156">
        <f t="shared" ref="H74:T74" si="20">SUM(H75:H79)</f>
        <v>0</v>
      </c>
      <c r="I74" s="157">
        <f t="shared" si="20"/>
        <v>0</v>
      </c>
      <c r="J74" s="157">
        <f t="shared" si="20"/>
        <v>0</v>
      </c>
      <c r="K74" s="157">
        <f t="shared" si="20"/>
        <v>0</v>
      </c>
      <c r="L74" s="157">
        <f t="shared" si="20"/>
        <v>0</v>
      </c>
      <c r="M74" s="157">
        <f t="shared" si="20"/>
        <v>0</v>
      </c>
      <c r="N74" s="157">
        <f t="shared" si="20"/>
        <v>0</v>
      </c>
      <c r="O74" s="157">
        <f t="shared" si="20"/>
        <v>0</v>
      </c>
      <c r="P74" s="157">
        <f t="shared" si="20"/>
        <v>0</v>
      </c>
      <c r="Q74" s="157">
        <f t="shared" si="20"/>
        <v>0</v>
      </c>
      <c r="R74" s="157">
        <f t="shared" si="20"/>
        <v>0</v>
      </c>
      <c r="S74" s="157">
        <f t="shared" si="20"/>
        <v>0</v>
      </c>
      <c r="T74" s="157">
        <f t="shared" si="20"/>
        <v>0</v>
      </c>
      <c r="U74" s="120">
        <f t="shared" si="18"/>
        <v>0</v>
      </c>
    </row>
    <row r="75" spans="1:21" ht="24" x14ac:dyDescent="0.2">
      <c r="A75" s="2" t="str">
        <f t="shared" si="2"/>
        <v>704</v>
      </c>
      <c r="B75" s="2" t="s">
        <v>1</v>
      </c>
      <c r="C75" s="66" t="str">
        <f t="shared" si="3"/>
        <v>2G121</v>
      </c>
      <c r="D75" s="116"/>
      <c r="E75" s="215"/>
      <c r="F75" s="116" t="s">
        <v>151</v>
      </c>
      <c r="G75" s="206" t="s">
        <v>152</v>
      </c>
      <c r="H75" s="80">
        <f>[1]LA_San!H75+[1]LA_Cons!H75</f>
        <v>0</v>
      </c>
      <c r="I75" s="123">
        <f>[1]LA_San!I75+[1]LA_Cons!I75</f>
        <v>0</v>
      </c>
      <c r="J75" s="123">
        <f>[1]LA_San!J75+[1]LA_Cons!J75</f>
        <v>0</v>
      </c>
      <c r="K75" s="123">
        <f>[1]LA_San!K75+[1]LA_Cons!K75</f>
        <v>0</v>
      </c>
      <c r="L75" s="123">
        <f>[1]LA_San!L75+[1]LA_Cons!L75</f>
        <v>0</v>
      </c>
      <c r="M75" s="123">
        <f>[1]LA_San!M75+[1]LA_Cons!M75</f>
        <v>0</v>
      </c>
      <c r="N75" s="123">
        <f>[1]LA_San!N75+[1]LA_Cons!N75</f>
        <v>0</v>
      </c>
      <c r="O75" s="123">
        <f>[1]LA_San!O75+[1]LA_Cons!O75</f>
        <v>0</v>
      </c>
      <c r="P75" s="123">
        <f>[1]LA_San!P75+[1]LA_Cons!P75</f>
        <v>0</v>
      </c>
      <c r="Q75" s="123">
        <f>[1]LA_San!Q75+[1]LA_Cons!Q75</f>
        <v>0</v>
      </c>
      <c r="R75" s="123">
        <f>[1]LA_San!R75+[1]LA_Cons!R75</f>
        <v>0</v>
      </c>
      <c r="S75" s="123">
        <f>[1]LA_San!S75+[1]LA_Cons!S75</f>
        <v>0</v>
      </c>
      <c r="T75" s="123">
        <f>[1]LA_San!T75+[1]LA_Cons!T75</f>
        <v>0</v>
      </c>
      <c r="U75" s="120">
        <f t="shared" si="18"/>
        <v>0</v>
      </c>
    </row>
    <row r="76" spans="1:21" ht="24" x14ac:dyDescent="0.2">
      <c r="A76" s="2" t="str">
        <f t="shared" si="2"/>
        <v>704</v>
      </c>
      <c r="B76" s="2" t="s">
        <v>1</v>
      </c>
      <c r="C76" s="66" t="str">
        <f t="shared" si="3"/>
        <v>2G122</v>
      </c>
      <c r="D76" s="116"/>
      <c r="E76" s="215"/>
      <c r="F76" s="116" t="s">
        <v>153</v>
      </c>
      <c r="G76" s="206" t="s">
        <v>154</v>
      </c>
      <c r="H76" s="80">
        <f>[1]LA_San!H76+[1]LA_Cons!H76</f>
        <v>0</v>
      </c>
      <c r="I76" s="123">
        <f>[1]LA_San!I76+[1]LA_Cons!I76</f>
        <v>0</v>
      </c>
      <c r="J76" s="123">
        <f>[1]LA_San!J76+[1]LA_Cons!J76</f>
        <v>0</v>
      </c>
      <c r="K76" s="123">
        <f>[1]LA_San!K76+[1]LA_Cons!K76</f>
        <v>0</v>
      </c>
      <c r="L76" s="123">
        <f>[1]LA_San!L76+[1]LA_Cons!L76</f>
        <v>0</v>
      </c>
      <c r="M76" s="123">
        <f>[1]LA_San!M76+[1]LA_Cons!M76</f>
        <v>0</v>
      </c>
      <c r="N76" s="123">
        <f>[1]LA_San!N76+[1]LA_Cons!N76</f>
        <v>0</v>
      </c>
      <c r="O76" s="123">
        <f>[1]LA_San!O76+[1]LA_Cons!O76</f>
        <v>0</v>
      </c>
      <c r="P76" s="123">
        <f>[1]LA_San!P76+[1]LA_Cons!P76</f>
        <v>0</v>
      </c>
      <c r="Q76" s="123">
        <f>[1]LA_San!Q76+[1]LA_Cons!Q76</f>
        <v>0</v>
      </c>
      <c r="R76" s="123">
        <f>[1]LA_San!R76+[1]LA_Cons!R76</f>
        <v>0</v>
      </c>
      <c r="S76" s="123">
        <f>[1]LA_San!S76+[1]LA_Cons!S76</f>
        <v>0</v>
      </c>
      <c r="T76" s="123">
        <f>[1]LA_San!T76+[1]LA_Cons!T76</f>
        <v>0</v>
      </c>
      <c r="U76" s="120">
        <f t="shared" si="18"/>
        <v>0</v>
      </c>
    </row>
    <row r="77" spans="1:21" ht="24" x14ac:dyDescent="0.2">
      <c r="A77" s="2" t="str">
        <f t="shared" si="2"/>
        <v>704</v>
      </c>
      <c r="B77" s="2" t="s">
        <v>1</v>
      </c>
      <c r="C77" s="66" t="str">
        <f t="shared" si="3"/>
        <v>2G123</v>
      </c>
      <c r="D77" s="116"/>
      <c r="E77" s="215"/>
      <c r="F77" s="116" t="s">
        <v>155</v>
      </c>
      <c r="G77" s="206" t="s">
        <v>156</v>
      </c>
      <c r="H77" s="80">
        <f>[1]LA_San!H77+[1]LA_Cons!H77</f>
        <v>0</v>
      </c>
      <c r="I77" s="123">
        <f>[1]LA_San!I77+[1]LA_Cons!I77</f>
        <v>0</v>
      </c>
      <c r="J77" s="123">
        <f>[1]LA_San!J77+[1]LA_Cons!J77</f>
        <v>0</v>
      </c>
      <c r="K77" s="123">
        <f>[1]LA_San!K77+[1]LA_Cons!K77</f>
        <v>0</v>
      </c>
      <c r="L77" s="123">
        <f>[1]LA_San!L77+[1]LA_Cons!L77</f>
        <v>0</v>
      </c>
      <c r="M77" s="123">
        <f>[1]LA_San!M77+[1]LA_Cons!M77</f>
        <v>0</v>
      </c>
      <c r="N77" s="123">
        <f>[1]LA_San!N77+[1]LA_Cons!N77</f>
        <v>0</v>
      </c>
      <c r="O77" s="123">
        <f>[1]LA_San!O77+[1]LA_Cons!O77</f>
        <v>0</v>
      </c>
      <c r="P77" s="123">
        <f>[1]LA_San!P77+[1]LA_Cons!P77</f>
        <v>0</v>
      </c>
      <c r="Q77" s="123">
        <f>[1]LA_San!Q77+[1]LA_Cons!Q77</f>
        <v>0</v>
      </c>
      <c r="R77" s="123">
        <f>[1]LA_San!R77+[1]LA_Cons!R77</f>
        <v>0</v>
      </c>
      <c r="S77" s="123">
        <f>[1]LA_San!S77+[1]LA_Cons!S77</f>
        <v>0</v>
      </c>
      <c r="T77" s="123">
        <f>[1]LA_San!T77+[1]LA_Cons!T77</f>
        <v>0</v>
      </c>
      <c r="U77" s="120">
        <f t="shared" si="18"/>
        <v>0</v>
      </c>
    </row>
    <row r="78" spans="1:21" ht="24" x14ac:dyDescent="0.2">
      <c r="A78" s="2" t="str">
        <f t="shared" si="2"/>
        <v>704</v>
      </c>
      <c r="B78" s="2" t="s">
        <v>1</v>
      </c>
      <c r="C78" s="66" t="str">
        <f t="shared" si="3"/>
        <v>2G124</v>
      </c>
      <c r="D78" s="116"/>
      <c r="E78" s="215"/>
      <c r="F78" s="116" t="s">
        <v>157</v>
      </c>
      <c r="G78" s="206" t="s">
        <v>158</v>
      </c>
      <c r="H78" s="80">
        <f>[1]LA_San!H78+[1]LA_Cons!H78</f>
        <v>0</v>
      </c>
      <c r="I78" s="123">
        <f>[1]LA_San!I78+[1]LA_Cons!I78</f>
        <v>0</v>
      </c>
      <c r="J78" s="123">
        <f>[1]LA_San!J78+[1]LA_Cons!J78</f>
        <v>0</v>
      </c>
      <c r="K78" s="123">
        <f>[1]LA_San!K78+[1]LA_Cons!K78</f>
        <v>0</v>
      </c>
      <c r="L78" s="123">
        <f>[1]LA_San!L78+[1]LA_Cons!L78</f>
        <v>0</v>
      </c>
      <c r="M78" s="123">
        <f>[1]LA_San!M78+[1]LA_Cons!M78</f>
        <v>0</v>
      </c>
      <c r="N78" s="123">
        <f>[1]LA_San!N78+[1]LA_Cons!N78</f>
        <v>0</v>
      </c>
      <c r="O78" s="123">
        <f>[1]LA_San!O78+[1]LA_Cons!O78</f>
        <v>0</v>
      </c>
      <c r="P78" s="123">
        <f>[1]LA_San!P78+[1]LA_Cons!P78</f>
        <v>0</v>
      </c>
      <c r="Q78" s="123">
        <f>[1]LA_San!Q78+[1]LA_Cons!Q78</f>
        <v>0</v>
      </c>
      <c r="R78" s="123">
        <f>[1]LA_San!R78+[1]LA_Cons!R78</f>
        <v>0</v>
      </c>
      <c r="S78" s="123">
        <f>[1]LA_San!S78+[1]LA_Cons!S78</f>
        <v>0</v>
      </c>
      <c r="T78" s="123">
        <f>[1]LA_San!T78+[1]LA_Cons!T78</f>
        <v>0</v>
      </c>
      <c r="U78" s="120">
        <f t="shared" si="18"/>
        <v>0</v>
      </c>
    </row>
    <row r="79" spans="1:21" ht="39" customHeight="1" x14ac:dyDescent="0.2">
      <c r="A79" s="2" t="str">
        <f t="shared" si="2"/>
        <v>704</v>
      </c>
      <c r="B79" s="2" t="s">
        <v>1</v>
      </c>
      <c r="C79" s="66" t="str">
        <f t="shared" si="3"/>
        <v>2G125</v>
      </c>
      <c r="D79" s="116"/>
      <c r="E79" s="215"/>
      <c r="F79" s="116" t="s">
        <v>159</v>
      </c>
      <c r="G79" s="206" t="s">
        <v>160</v>
      </c>
      <c r="H79" s="80">
        <f>[1]LA_San!H79+[1]LA_Cons!H79</f>
        <v>0</v>
      </c>
      <c r="I79" s="123">
        <f>[1]LA_San!I79+[1]LA_Cons!I79</f>
        <v>0</v>
      </c>
      <c r="J79" s="123">
        <f>[1]LA_San!J79+[1]LA_Cons!J79</f>
        <v>0</v>
      </c>
      <c r="K79" s="123">
        <f>[1]LA_San!K79+[1]LA_Cons!K79</f>
        <v>0</v>
      </c>
      <c r="L79" s="123">
        <f>[1]LA_San!L79+[1]LA_Cons!L79</f>
        <v>0</v>
      </c>
      <c r="M79" s="123">
        <f>[1]LA_San!M79+[1]LA_Cons!M79</f>
        <v>0</v>
      </c>
      <c r="N79" s="123">
        <f>[1]LA_San!N79+[1]LA_Cons!N79</f>
        <v>0</v>
      </c>
      <c r="O79" s="123">
        <f>[1]LA_San!O79+[1]LA_Cons!O79</f>
        <v>0</v>
      </c>
      <c r="P79" s="123">
        <f>[1]LA_San!P79+[1]LA_Cons!P79</f>
        <v>0</v>
      </c>
      <c r="Q79" s="123">
        <f>[1]LA_San!Q79+[1]LA_Cons!Q79</f>
        <v>0</v>
      </c>
      <c r="R79" s="123">
        <f>[1]LA_San!R79+[1]LA_Cons!R79</f>
        <v>0</v>
      </c>
      <c r="S79" s="123">
        <f>[1]LA_San!S79+[1]LA_Cons!S79</f>
        <v>0</v>
      </c>
      <c r="T79" s="123">
        <f>[1]LA_San!T79+[1]LA_Cons!T79</f>
        <v>0</v>
      </c>
      <c r="U79" s="120">
        <f t="shared" si="18"/>
        <v>0</v>
      </c>
    </row>
    <row r="80" spans="1:21" ht="14.25" thickBot="1" x14ac:dyDescent="0.25">
      <c r="A80" s="2" t="str">
        <f t="shared" si="2"/>
        <v>704</v>
      </c>
      <c r="B80" s="2" t="s">
        <v>1</v>
      </c>
      <c r="C80" s="66" t="str">
        <f t="shared" si="3"/>
        <v>2G130</v>
      </c>
      <c r="D80" s="116"/>
      <c r="E80" s="193" t="s">
        <v>161</v>
      </c>
      <c r="F80" s="116"/>
      <c r="G80" s="195" t="s">
        <v>162</v>
      </c>
      <c r="H80" s="199">
        <f>[1]LA_San!H80+[1]LA_Cons!H80</f>
        <v>0</v>
      </c>
      <c r="I80" s="200">
        <f>[1]LA_San!I80+[1]LA_Cons!I80</f>
        <v>0</v>
      </c>
      <c r="J80" s="200">
        <f>[1]LA_San!J80+[1]LA_Cons!J80</f>
        <v>0</v>
      </c>
      <c r="K80" s="200">
        <f>[1]LA_San!K80+[1]LA_Cons!K80</f>
        <v>0</v>
      </c>
      <c r="L80" s="200">
        <f>[1]LA_San!L80+[1]LA_Cons!L80</f>
        <v>0</v>
      </c>
      <c r="M80" s="200">
        <f>[1]LA_San!M80+[1]LA_Cons!M80</f>
        <v>0</v>
      </c>
      <c r="N80" s="200">
        <f>[1]LA_San!N80+[1]LA_Cons!N80</f>
        <v>0</v>
      </c>
      <c r="O80" s="200">
        <f>[1]LA_San!O80+[1]LA_Cons!O80</f>
        <v>0</v>
      </c>
      <c r="P80" s="200">
        <f>[1]LA_San!P80+[1]LA_Cons!P80</f>
        <v>0</v>
      </c>
      <c r="Q80" s="200">
        <f>[1]LA_San!Q80+[1]LA_Cons!Q80</f>
        <v>0</v>
      </c>
      <c r="R80" s="200">
        <f>[1]LA_San!R80+[1]LA_Cons!R80</f>
        <v>0</v>
      </c>
      <c r="S80" s="200">
        <f>[1]LA_San!S80+[1]LA_Cons!S80</f>
        <v>0</v>
      </c>
      <c r="T80" s="200">
        <f>[1]LA_San!T80+[1]LA_Cons!T80</f>
        <v>0</v>
      </c>
      <c r="U80" s="201">
        <f t="shared" si="18"/>
        <v>0</v>
      </c>
    </row>
    <row r="81" spans="1:21" ht="28.5" x14ac:dyDescent="0.2">
      <c r="A81" s="2" t="str">
        <f t="shared" ref="A81:A126" si="21">$K$6</f>
        <v>704</v>
      </c>
      <c r="B81" s="2" t="s">
        <v>1</v>
      </c>
      <c r="C81" s="66" t="str">
        <f t="shared" ref="C81:C126" si="22">IF(F81="",IF(E81="",D81,E81),F81)</f>
        <v>2H100</v>
      </c>
      <c r="D81" s="187" t="s">
        <v>163</v>
      </c>
      <c r="E81" s="189"/>
      <c r="F81" s="216"/>
      <c r="G81" s="112" t="s">
        <v>164</v>
      </c>
      <c r="H81" s="113">
        <f>H82+H85+H86+H87+H88+H89</f>
        <v>0</v>
      </c>
      <c r="I81" s="113">
        <f t="shared" ref="I81:T81" si="23">I82+I85+I86+I87+I88+I89</f>
        <v>0</v>
      </c>
      <c r="J81" s="113">
        <f t="shared" si="23"/>
        <v>0</v>
      </c>
      <c r="K81" s="113">
        <f t="shared" si="23"/>
        <v>0</v>
      </c>
      <c r="L81" s="113">
        <f t="shared" si="23"/>
        <v>0</v>
      </c>
      <c r="M81" s="113">
        <f t="shared" si="23"/>
        <v>0</v>
      </c>
      <c r="N81" s="113">
        <f t="shared" si="23"/>
        <v>0</v>
      </c>
      <c r="O81" s="113">
        <f t="shared" si="23"/>
        <v>0</v>
      </c>
      <c r="P81" s="113">
        <f t="shared" si="23"/>
        <v>0</v>
      </c>
      <c r="Q81" s="113">
        <f t="shared" si="23"/>
        <v>0</v>
      </c>
      <c r="R81" s="113">
        <f t="shared" si="23"/>
        <v>0</v>
      </c>
      <c r="S81" s="113">
        <f t="shared" si="23"/>
        <v>0</v>
      </c>
      <c r="T81" s="113">
        <f t="shared" si="23"/>
        <v>0</v>
      </c>
      <c r="U81" s="73">
        <f t="shared" si="18"/>
        <v>0</v>
      </c>
    </row>
    <row r="82" spans="1:21" ht="27" x14ac:dyDescent="0.2">
      <c r="A82" s="2" t="str">
        <f t="shared" si="21"/>
        <v>704</v>
      </c>
      <c r="B82" s="2" t="s">
        <v>1</v>
      </c>
      <c r="C82" s="66" t="str">
        <f t="shared" si="22"/>
        <v>2H110</v>
      </c>
      <c r="D82" s="214"/>
      <c r="E82" s="217" t="s">
        <v>165</v>
      </c>
      <c r="F82" s="218"/>
      <c r="G82" s="165" t="s">
        <v>166</v>
      </c>
      <c r="H82" s="156">
        <f t="shared" ref="H82:T82" si="24">SUM(H83:H84)</f>
        <v>0</v>
      </c>
      <c r="I82" s="157">
        <f t="shared" si="24"/>
        <v>0</v>
      </c>
      <c r="J82" s="157">
        <f t="shared" si="24"/>
        <v>0</v>
      </c>
      <c r="K82" s="157">
        <f t="shared" si="24"/>
        <v>0</v>
      </c>
      <c r="L82" s="157">
        <f t="shared" si="24"/>
        <v>0</v>
      </c>
      <c r="M82" s="157">
        <f t="shared" si="24"/>
        <v>0</v>
      </c>
      <c r="N82" s="157">
        <f t="shared" si="24"/>
        <v>0</v>
      </c>
      <c r="O82" s="157">
        <f t="shared" si="24"/>
        <v>0</v>
      </c>
      <c r="P82" s="157">
        <f t="shared" si="24"/>
        <v>0</v>
      </c>
      <c r="Q82" s="157">
        <f t="shared" si="24"/>
        <v>0</v>
      </c>
      <c r="R82" s="157">
        <f t="shared" si="24"/>
        <v>0</v>
      </c>
      <c r="S82" s="157">
        <f t="shared" si="24"/>
        <v>0</v>
      </c>
      <c r="T82" s="157">
        <f t="shared" si="24"/>
        <v>0</v>
      </c>
      <c r="U82" s="120">
        <f t="shared" si="18"/>
        <v>0</v>
      </c>
    </row>
    <row r="83" spans="1:21" x14ac:dyDescent="0.2">
      <c r="A83" s="2" t="str">
        <f t="shared" si="21"/>
        <v>704</v>
      </c>
      <c r="B83" s="2" t="s">
        <v>1</v>
      </c>
      <c r="C83" s="66" t="str">
        <f t="shared" si="22"/>
        <v>2H111</v>
      </c>
      <c r="D83" s="116"/>
      <c r="E83" s="116"/>
      <c r="F83" s="219" t="s">
        <v>167</v>
      </c>
      <c r="G83" s="122" t="s">
        <v>168</v>
      </c>
      <c r="H83" s="80">
        <f>[1]LA_San!H83+[1]LA_Cons!H83</f>
        <v>0</v>
      </c>
      <c r="I83" s="123">
        <f>[1]LA_San!I83+[1]LA_Cons!I83</f>
        <v>0</v>
      </c>
      <c r="J83" s="123">
        <f>[1]LA_San!J83+[1]LA_Cons!J83</f>
        <v>0</v>
      </c>
      <c r="K83" s="123">
        <f>[1]LA_San!K83+[1]LA_Cons!K83</f>
        <v>0</v>
      </c>
      <c r="L83" s="123">
        <f>[1]LA_San!L83+[1]LA_Cons!L83</f>
        <v>0</v>
      </c>
      <c r="M83" s="123">
        <f>[1]LA_San!M83+[1]LA_Cons!M83</f>
        <v>0</v>
      </c>
      <c r="N83" s="123">
        <f>[1]LA_San!N83+[1]LA_Cons!N83</f>
        <v>0</v>
      </c>
      <c r="O83" s="123">
        <f>[1]LA_San!O83+[1]LA_Cons!O83</f>
        <v>0</v>
      </c>
      <c r="P83" s="123">
        <f>[1]LA_San!P83+[1]LA_Cons!P83</f>
        <v>0</v>
      </c>
      <c r="Q83" s="123">
        <f>[1]LA_San!Q83+[1]LA_Cons!Q83</f>
        <v>0</v>
      </c>
      <c r="R83" s="123">
        <f>[1]LA_San!R83+[1]LA_Cons!R83</f>
        <v>0</v>
      </c>
      <c r="S83" s="123">
        <f>[1]LA_San!S83+[1]LA_Cons!S83</f>
        <v>0</v>
      </c>
      <c r="T83" s="123">
        <f>[1]LA_San!T83+[1]LA_Cons!T83</f>
        <v>0</v>
      </c>
      <c r="U83" s="120">
        <f t="shared" si="18"/>
        <v>0</v>
      </c>
    </row>
    <row r="84" spans="1:21" x14ac:dyDescent="0.2">
      <c r="A84" s="2" t="str">
        <f t="shared" si="21"/>
        <v>704</v>
      </c>
      <c r="B84" s="2" t="s">
        <v>1</v>
      </c>
      <c r="C84" s="66" t="str">
        <f t="shared" si="22"/>
        <v>2H112</v>
      </c>
      <c r="D84" s="116"/>
      <c r="E84" s="116"/>
      <c r="F84" s="219" t="s">
        <v>169</v>
      </c>
      <c r="G84" s="122" t="s">
        <v>170</v>
      </c>
      <c r="H84" s="80">
        <f>[1]LA_San!H84+[1]LA_Cons!H84</f>
        <v>0</v>
      </c>
      <c r="I84" s="123">
        <f>[1]LA_San!I84+[1]LA_Cons!I84</f>
        <v>0</v>
      </c>
      <c r="J84" s="123">
        <f>[1]LA_San!J84+[1]LA_Cons!J84</f>
        <v>0</v>
      </c>
      <c r="K84" s="123">
        <f>[1]LA_San!K84+[1]LA_Cons!K84</f>
        <v>0</v>
      </c>
      <c r="L84" s="123">
        <f>[1]LA_San!L84+[1]LA_Cons!L84</f>
        <v>0</v>
      </c>
      <c r="M84" s="123">
        <f>[1]LA_San!M84+[1]LA_Cons!M84</f>
        <v>0</v>
      </c>
      <c r="N84" s="123">
        <f>[1]LA_San!N84+[1]LA_Cons!N84</f>
        <v>0</v>
      </c>
      <c r="O84" s="123">
        <f>[1]LA_San!O84+[1]LA_Cons!O84</f>
        <v>0</v>
      </c>
      <c r="P84" s="123">
        <f>[1]LA_San!P84+[1]LA_Cons!P84</f>
        <v>0</v>
      </c>
      <c r="Q84" s="123">
        <f>[1]LA_San!Q84+[1]LA_Cons!Q84</f>
        <v>0</v>
      </c>
      <c r="R84" s="123">
        <f>[1]LA_San!R84+[1]LA_Cons!R84</f>
        <v>0</v>
      </c>
      <c r="S84" s="123">
        <f>[1]LA_San!S84+[1]LA_Cons!S84</f>
        <v>0</v>
      </c>
      <c r="T84" s="123">
        <f>[1]LA_San!T84+[1]LA_Cons!T84</f>
        <v>0</v>
      </c>
      <c r="U84" s="120">
        <f t="shared" si="18"/>
        <v>0</v>
      </c>
    </row>
    <row r="85" spans="1:21" ht="27" x14ac:dyDescent="0.2">
      <c r="A85" s="2" t="str">
        <f t="shared" si="21"/>
        <v>704</v>
      </c>
      <c r="B85" s="2" t="s">
        <v>1</v>
      </c>
      <c r="C85" s="66" t="str">
        <f t="shared" si="22"/>
        <v>2H120</v>
      </c>
      <c r="D85" s="116"/>
      <c r="E85" s="217" t="s">
        <v>171</v>
      </c>
      <c r="F85" s="219"/>
      <c r="G85" s="165" t="s">
        <v>172</v>
      </c>
      <c r="H85" s="80">
        <f>[1]LA_San!H85+[1]LA_Cons!H85</f>
        <v>0</v>
      </c>
      <c r="I85" s="123">
        <f>[1]LA_San!I85+[1]LA_Cons!I85</f>
        <v>0</v>
      </c>
      <c r="J85" s="123">
        <f>[1]LA_San!J85+[1]LA_Cons!J85</f>
        <v>0</v>
      </c>
      <c r="K85" s="123">
        <f>[1]LA_San!K85+[1]LA_Cons!K85</f>
        <v>0</v>
      </c>
      <c r="L85" s="123">
        <f>[1]LA_San!L85+[1]LA_Cons!L85</f>
        <v>0</v>
      </c>
      <c r="M85" s="123">
        <f>[1]LA_San!M85+[1]LA_Cons!M85</f>
        <v>0</v>
      </c>
      <c r="N85" s="123">
        <f>[1]LA_San!N85+[1]LA_Cons!N85</f>
        <v>0</v>
      </c>
      <c r="O85" s="123">
        <f>[1]LA_San!O85+[1]LA_Cons!O85</f>
        <v>0</v>
      </c>
      <c r="P85" s="123">
        <f>[1]LA_San!P85+[1]LA_Cons!P85</f>
        <v>0</v>
      </c>
      <c r="Q85" s="123">
        <f>[1]LA_San!Q85+[1]LA_Cons!Q85</f>
        <v>0</v>
      </c>
      <c r="R85" s="123">
        <f>[1]LA_San!R85+[1]LA_Cons!R85</f>
        <v>0</v>
      </c>
      <c r="S85" s="123">
        <f>[1]LA_San!S85+[1]LA_Cons!S85</f>
        <v>0</v>
      </c>
      <c r="T85" s="123">
        <f>[1]LA_San!T85+[1]LA_Cons!T85</f>
        <v>0</v>
      </c>
      <c r="U85" s="120">
        <f t="shared" si="18"/>
        <v>0</v>
      </c>
    </row>
    <row r="86" spans="1:21" ht="40.5" x14ac:dyDescent="0.2">
      <c r="A86" s="2" t="str">
        <f t="shared" si="21"/>
        <v>704</v>
      </c>
      <c r="B86" s="2" t="s">
        <v>1</v>
      </c>
      <c r="C86" s="66" t="str">
        <f t="shared" si="22"/>
        <v>2H130</v>
      </c>
      <c r="D86" s="192"/>
      <c r="E86" s="217" t="s">
        <v>173</v>
      </c>
      <c r="F86" s="218"/>
      <c r="G86" s="165" t="s">
        <v>174</v>
      </c>
      <c r="H86" s="80">
        <f>[1]LA_San!H86+[1]LA_Cons!H86</f>
        <v>0</v>
      </c>
      <c r="I86" s="123">
        <f>[1]LA_San!I86+[1]LA_Cons!I86</f>
        <v>0</v>
      </c>
      <c r="J86" s="123">
        <f>[1]LA_San!J86+[1]LA_Cons!J86</f>
        <v>0</v>
      </c>
      <c r="K86" s="123">
        <f>[1]LA_San!K86+[1]LA_Cons!K86</f>
        <v>0</v>
      </c>
      <c r="L86" s="123">
        <f>[1]LA_San!L86+[1]LA_Cons!L86</f>
        <v>0</v>
      </c>
      <c r="M86" s="123">
        <f>[1]LA_San!M86+[1]LA_Cons!M86</f>
        <v>0</v>
      </c>
      <c r="N86" s="123">
        <f>[1]LA_San!N86+[1]LA_Cons!N86</f>
        <v>0</v>
      </c>
      <c r="O86" s="123">
        <f>[1]LA_San!O86+[1]LA_Cons!O86</f>
        <v>0</v>
      </c>
      <c r="P86" s="123">
        <f>[1]LA_San!P86+[1]LA_Cons!P86</f>
        <v>0</v>
      </c>
      <c r="Q86" s="123">
        <f>[1]LA_San!Q86+[1]LA_Cons!Q86</f>
        <v>0</v>
      </c>
      <c r="R86" s="123">
        <f>[1]LA_San!R86+[1]LA_Cons!R86</f>
        <v>0</v>
      </c>
      <c r="S86" s="123">
        <f>[1]LA_San!S86+[1]LA_Cons!S86</f>
        <v>0</v>
      </c>
      <c r="T86" s="123">
        <f>[1]LA_San!T86+[1]LA_Cons!T86</f>
        <v>0</v>
      </c>
      <c r="U86" s="120">
        <f t="shared" si="18"/>
        <v>0</v>
      </c>
    </row>
    <row r="87" spans="1:21" ht="27" x14ac:dyDescent="0.2">
      <c r="A87" s="2" t="str">
        <f t="shared" si="21"/>
        <v>704</v>
      </c>
      <c r="B87" s="2" t="s">
        <v>1</v>
      </c>
      <c r="C87" s="66" t="str">
        <f t="shared" si="22"/>
        <v>2H140</v>
      </c>
      <c r="D87" s="192"/>
      <c r="E87" s="217" t="s">
        <v>175</v>
      </c>
      <c r="F87" s="218"/>
      <c r="G87" s="165" t="s">
        <v>176</v>
      </c>
      <c r="H87" s="80">
        <f>[1]LA_San!H87+[1]LA_Cons!H87</f>
        <v>0</v>
      </c>
      <c r="I87" s="123">
        <f>[1]LA_San!I87+[1]LA_Cons!I87</f>
        <v>0</v>
      </c>
      <c r="J87" s="123">
        <f>[1]LA_San!J87+[1]LA_Cons!J87</f>
        <v>0</v>
      </c>
      <c r="K87" s="123">
        <f>[1]LA_San!K87+[1]LA_Cons!K87</f>
        <v>0</v>
      </c>
      <c r="L87" s="123">
        <f>[1]LA_San!L87+[1]LA_Cons!L87</f>
        <v>0</v>
      </c>
      <c r="M87" s="123">
        <f>[1]LA_San!M87+[1]LA_Cons!M87</f>
        <v>0</v>
      </c>
      <c r="N87" s="123">
        <f>[1]LA_San!N87+[1]LA_Cons!N87</f>
        <v>0</v>
      </c>
      <c r="O87" s="123">
        <f>[1]LA_San!O87+[1]LA_Cons!O87</f>
        <v>0</v>
      </c>
      <c r="P87" s="123">
        <f>[1]LA_San!P87+[1]LA_Cons!P87</f>
        <v>0</v>
      </c>
      <c r="Q87" s="123">
        <f>[1]LA_San!Q87+[1]LA_Cons!Q87</f>
        <v>0</v>
      </c>
      <c r="R87" s="123">
        <f>[1]LA_San!R87+[1]LA_Cons!R87</f>
        <v>0</v>
      </c>
      <c r="S87" s="123">
        <f>[1]LA_San!S87+[1]LA_Cons!S87</f>
        <v>0</v>
      </c>
      <c r="T87" s="123">
        <f>[1]LA_San!T87+[1]LA_Cons!T87</f>
        <v>0</v>
      </c>
      <c r="U87" s="120">
        <f t="shared" si="18"/>
        <v>0</v>
      </c>
    </row>
    <row r="88" spans="1:21" ht="27" x14ac:dyDescent="0.2">
      <c r="A88" s="2" t="str">
        <f t="shared" si="21"/>
        <v>704</v>
      </c>
      <c r="B88" s="2" t="s">
        <v>1</v>
      </c>
      <c r="C88" s="66" t="str">
        <f t="shared" si="22"/>
        <v>2H150</v>
      </c>
      <c r="D88" s="192"/>
      <c r="E88" s="217" t="s">
        <v>177</v>
      </c>
      <c r="F88" s="218"/>
      <c r="G88" s="165" t="s">
        <v>178</v>
      </c>
      <c r="H88" s="80">
        <f>[1]LA_San!H88+[1]LA_Cons!H88</f>
        <v>0</v>
      </c>
      <c r="I88" s="123">
        <f>[1]LA_San!I88+[1]LA_Cons!I88</f>
        <v>0</v>
      </c>
      <c r="J88" s="123">
        <f>[1]LA_San!J88+[1]LA_Cons!J88</f>
        <v>0</v>
      </c>
      <c r="K88" s="123">
        <f>[1]LA_San!K88+[1]LA_Cons!K88</f>
        <v>0</v>
      </c>
      <c r="L88" s="123">
        <f>[1]LA_San!L88+[1]LA_Cons!L88</f>
        <v>0</v>
      </c>
      <c r="M88" s="123">
        <f>[1]LA_San!M88+[1]LA_Cons!M88</f>
        <v>0</v>
      </c>
      <c r="N88" s="123">
        <f>[1]LA_San!N88+[1]LA_Cons!N88</f>
        <v>0</v>
      </c>
      <c r="O88" s="123">
        <f>[1]LA_San!O88+[1]LA_Cons!O88</f>
        <v>0</v>
      </c>
      <c r="P88" s="123">
        <f>[1]LA_San!P88+[1]LA_Cons!P88</f>
        <v>0</v>
      </c>
      <c r="Q88" s="123">
        <f>[1]LA_San!Q88+[1]LA_Cons!Q88</f>
        <v>0</v>
      </c>
      <c r="R88" s="123">
        <f>[1]LA_San!R88+[1]LA_Cons!R88</f>
        <v>0</v>
      </c>
      <c r="S88" s="123">
        <f>[1]LA_San!S88+[1]LA_Cons!S88</f>
        <v>0</v>
      </c>
      <c r="T88" s="123">
        <f>[1]LA_San!T88+[1]LA_Cons!T88</f>
        <v>0</v>
      </c>
      <c r="U88" s="120">
        <f t="shared" si="18"/>
        <v>0</v>
      </c>
    </row>
    <row r="89" spans="1:21" ht="27.75" thickBot="1" x14ac:dyDescent="0.25">
      <c r="A89" s="2" t="str">
        <f t="shared" si="21"/>
        <v>704</v>
      </c>
      <c r="B89" s="2" t="s">
        <v>1</v>
      </c>
      <c r="C89" s="66" t="str">
        <f t="shared" si="22"/>
        <v>2H160</v>
      </c>
      <c r="D89" s="192"/>
      <c r="E89" s="217" t="s">
        <v>179</v>
      </c>
      <c r="F89" s="218"/>
      <c r="G89" s="165" t="s">
        <v>180</v>
      </c>
      <c r="H89" s="80">
        <f>[1]LA_San!H89+[1]LA_Cons!H89</f>
        <v>0</v>
      </c>
      <c r="I89" s="123">
        <f>[1]LA_San!I89+[1]LA_Cons!I89</f>
        <v>0</v>
      </c>
      <c r="J89" s="123">
        <f>[1]LA_San!J89+[1]LA_Cons!J89</f>
        <v>0</v>
      </c>
      <c r="K89" s="123">
        <f>[1]LA_San!K89+[1]LA_Cons!K89</f>
        <v>0</v>
      </c>
      <c r="L89" s="123">
        <f>[1]LA_San!L89+[1]LA_Cons!L89</f>
        <v>0</v>
      </c>
      <c r="M89" s="123">
        <f>[1]LA_San!M89+[1]LA_Cons!M89</f>
        <v>0</v>
      </c>
      <c r="N89" s="123">
        <f>[1]LA_San!N89+[1]LA_Cons!N89</f>
        <v>0</v>
      </c>
      <c r="O89" s="123">
        <f>[1]LA_San!O89+[1]LA_Cons!O89</f>
        <v>0</v>
      </c>
      <c r="P89" s="123">
        <f>[1]LA_San!P89+[1]LA_Cons!P89</f>
        <v>0</v>
      </c>
      <c r="Q89" s="123">
        <f>[1]LA_San!Q89+[1]LA_Cons!Q89</f>
        <v>0</v>
      </c>
      <c r="R89" s="123">
        <f>[1]LA_San!R89+[1]LA_Cons!R89</f>
        <v>0</v>
      </c>
      <c r="S89" s="123">
        <f>[1]LA_San!S89+[1]LA_Cons!S89</f>
        <v>0</v>
      </c>
      <c r="T89" s="123">
        <f>[1]LA_San!T89+[1]LA_Cons!T89</f>
        <v>0</v>
      </c>
      <c r="U89" s="120">
        <f t="shared" si="18"/>
        <v>0</v>
      </c>
    </row>
    <row r="90" spans="1:21" ht="14.25" x14ac:dyDescent="0.2">
      <c r="A90" s="2" t="str">
        <f t="shared" si="21"/>
        <v>704</v>
      </c>
      <c r="B90" s="2" t="s">
        <v>1</v>
      </c>
      <c r="C90" s="66" t="str">
        <f t="shared" si="22"/>
        <v>2I100</v>
      </c>
      <c r="D90" s="187" t="s">
        <v>181</v>
      </c>
      <c r="E90" s="189"/>
      <c r="F90" s="216"/>
      <c r="G90" s="70" t="s">
        <v>182</v>
      </c>
      <c r="H90" s="113">
        <f t="shared" ref="H90:T90" si="25">SUM(H91:H95)</f>
        <v>0</v>
      </c>
      <c r="I90" s="114">
        <f t="shared" si="25"/>
        <v>0</v>
      </c>
      <c r="J90" s="114">
        <f t="shared" si="25"/>
        <v>0</v>
      </c>
      <c r="K90" s="114">
        <f t="shared" si="25"/>
        <v>0</v>
      </c>
      <c r="L90" s="114">
        <f t="shared" si="25"/>
        <v>0</v>
      </c>
      <c r="M90" s="114">
        <f t="shared" si="25"/>
        <v>0</v>
      </c>
      <c r="N90" s="114">
        <f t="shared" si="25"/>
        <v>0</v>
      </c>
      <c r="O90" s="114">
        <f t="shared" si="25"/>
        <v>0</v>
      </c>
      <c r="P90" s="114">
        <f t="shared" si="25"/>
        <v>0</v>
      </c>
      <c r="Q90" s="114">
        <f t="shared" si="25"/>
        <v>0</v>
      </c>
      <c r="R90" s="114">
        <f t="shared" si="25"/>
        <v>0</v>
      </c>
      <c r="S90" s="114">
        <f t="shared" si="25"/>
        <v>0</v>
      </c>
      <c r="T90" s="114">
        <f t="shared" si="25"/>
        <v>0</v>
      </c>
      <c r="U90" s="73">
        <f t="shared" si="18"/>
        <v>0</v>
      </c>
    </row>
    <row r="91" spans="1:21" ht="27" x14ac:dyDescent="0.2">
      <c r="A91" s="2" t="str">
        <f t="shared" si="21"/>
        <v>704</v>
      </c>
      <c r="B91" s="2" t="s">
        <v>1</v>
      </c>
      <c r="C91" s="66" t="str">
        <f t="shared" si="22"/>
        <v>2I110</v>
      </c>
      <c r="D91" s="192"/>
      <c r="E91" s="217" t="s">
        <v>183</v>
      </c>
      <c r="F91" s="218"/>
      <c r="G91" s="195" t="s">
        <v>184</v>
      </c>
      <c r="H91" s="80">
        <f>[1]LA_San!H91+[1]LA_Cons!H91</f>
        <v>0</v>
      </c>
      <c r="I91" s="123">
        <f>[1]LA_San!I91+[1]LA_Cons!I91</f>
        <v>0</v>
      </c>
      <c r="J91" s="123">
        <f>[1]LA_San!J91+[1]LA_Cons!J91</f>
        <v>0</v>
      </c>
      <c r="K91" s="123">
        <f>[1]LA_San!K91+[1]LA_Cons!K91</f>
        <v>0</v>
      </c>
      <c r="L91" s="123">
        <f>[1]LA_San!L91+[1]LA_Cons!L91</f>
        <v>0</v>
      </c>
      <c r="M91" s="123">
        <f>[1]LA_San!M91+[1]LA_Cons!M91</f>
        <v>0</v>
      </c>
      <c r="N91" s="123">
        <f>[1]LA_San!N91+[1]LA_Cons!N91</f>
        <v>0</v>
      </c>
      <c r="O91" s="123">
        <f>[1]LA_San!O91+[1]LA_Cons!O91</f>
        <v>0</v>
      </c>
      <c r="P91" s="123">
        <f>[1]LA_San!P91+[1]LA_Cons!P91</f>
        <v>0</v>
      </c>
      <c r="Q91" s="123">
        <f>[1]LA_San!Q91+[1]LA_Cons!Q91</f>
        <v>0</v>
      </c>
      <c r="R91" s="123">
        <f>[1]LA_San!R91+[1]LA_Cons!R91</f>
        <v>0</v>
      </c>
      <c r="S91" s="123">
        <f>[1]LA_San!S91+[1]LA_Cons!S91</f>
        <v>0</v>
      </c>
      <c r="T91" s="123">
        <f>[1]LA_San!T91+[1]LA_Cons!T91</f>
        <v>0</v>
      </c>
      <c r="U91" s="120">
        <f t="shared" si="18"/>
        <v>0</v>
      </c>
    </row>
    <row r="92" spans="1:21" ht="27" x14ac:dyDescent="0.2">
      <c r="A92" s="2" t="str">
        <f t="shared" si="21"/>
        <v>704</v>
      </c>
      <c r="B92" s="2" t="s">
        <v>1</v>
      </c>
      <c r="C92" s="66" t="str">
        <f t="shared" si="22"/>
        <v>2I120</v>
      </c>
      <c r="D92" s="192"/>
      <c r="E92" s="217" t="s">
        <v>185</v>
      </c>
      <c r="F92" s="218"/>
      <c r="G92" s="195" t="s">
        <v>186</v>
      </c>
      <c r="H92" s="80">
        <f>[1]LA_San!H92+[1]LA_Cons!H92</f>
        <v>0</v>
      </c>
      <c r="I92" s="123">
        <f>[1]LA_San!I92+[1]LA_Cons!I92</f>
        <v>0</v>
      </c>
      <c r="J92" s="123">
        <f>[1]LA_San!J92+[1]LA_Cons!J92</f>
        <v>0</v>
      </c>
      <c r="K92" s="123">
        <f>[1]LA_San!K92+[1]LA_Cons!K92</f>
        <v>0</v>
      </c>
      <c r="L92" s="123">
        <f>[1]LA_San!L92+[1]LA_Cons!L92</f>
        <v>0</v>
      </c>
      <c r="M92" s="123">
        <f>[1]LA_San!M92+[1]LA_Cons!M92</f>
        <v>0</v>
      </c>
      <c r="N92" s="123">
        <f>[1]LA_San!N92+[1]LA_Cons!N92</f>
        <v>0</v>
      </c>
      <c r="O92" s="123">
        <f>[1]LA_San!O92+[1]LA_Cons!O92</f>
        <v>0</v>
      </c>
      <c r="P92" s="123">
        <f>[1]LA_San!P92+[1]LA_Cons!P92</f>
        <v>0</v>
      </c>
      <c r="Q92" s="123">
        <f>[1]LA_San!Q92+[1]LA_Cons!Q92</f>
        <v>0</v>
      </c>
      <c r="R92" s="123">
        <f>[1]LA_San!R92+[1]LA_Cons!R92</f>
        <v>0</v>
      </c>
      <c r="S92" s="123">
        <f>[1]LA_San!S92+[1]LA_Cons!S92</f>
        <v>0</v>
      </c>
      <c r="T92" s="123">
        <f>[1]LA_San!T92+[1]LA_Cons!T92</f>
        <v>0</v>
      </c>
      <c r="U92" s="120">
        <f t="shared" si="18"/>
        <v>0</v>
      </c>
    </row>
    <row r="93" spans="1:21" ht="27" x14ac:dyDescent="0.2">
      <c r="A93" s="2" t="str">
        <f t="shared" si="21"/>
        <v>704</v>
      </c>
      <c r="B93" s="2" t="s">
        <v>1</v>
      </c>
      <c r="C93" s="66" t="str">
        <f t="shared" si="22"/>
        <v>2I130</v>
      </c>
      <c r="D93" s="192"/>
      <c r="E93" s="217" t="s">
        <v>187</v>
      </c>
      <c r="F93" s="218"/>
      <c r="G93" s="195" t="s">
        <v>188</v>
      </c>
      <c r="H93" s="80">
        <f>[1]LA_San!H93+[1]LA_Cons!H93</f>
        <v>0</v>
      </c>
      <c r="I93" s="123">
        <f>[1]LA_San!I93+[1]LA_Cons!I93</f>
        <v>0</v>
      </c>
      <c r="J93" s="123">
        <f>[1]LA_San!J93+[1]LA_Cons!J93</f>
        <v>0</v>
      </c>
      <c r="K93" s="123">
        <f>[1]LA_San!K93+[1]LA_Cons!K93</f>
        <v>0</v>
      </c>
      <c r="L93" s="123">
        <f>[1]LA_San!L93+[1]LA_Cons!L93</f>
        <v>0</v>
      </c>
      <c r="M93" s="123">
        <f>[1]LA_San!M93+[1]LA_Cons!M93</f>
        <v>0</v>
      </c>
      <c r="N93" s="123">
        <f>[1]LA_San!N93+[1]LA_Cons!N93</f>
        <v>0</v>
      </c>
      <c r="O93" s="123">
        <f>[1]LA_San!O93+[1]LA_Cons!O93</f>
        <v>0</v>
      </c>
      <c r="P93" s="123">
        <f>[1]LA_San!P93+[1]LA_Cons!P93</f>
        <v>0</v>
      </c>
      <c r="Q93" s="123">
        <f>[1]LA_San!Q93+[1]LA_Cons!Q93</f>
        <v>0</v>
      </c>
      <c r="R93" s="123">
        <f>[1]LA_San!R93+[1]LA_Cons!R93</f>
        <v>0</v>
      </c>
      <c r="S93" s="123">
        <f>[1]LA_San!S93+[1]LA_Cons!S93</f>
        <v>0</v>
      </c>
      <c r="T93" s="123">
        <f>[1]LA_San!T93+[1]LA_Cons!T93</f>
        <v>0</v>
      </c>
      <c r="U93" s="120">
        <f t="shared" si="18"/>
        <v>0</v>
      </c>
    </row>
    <row r="94" spans="1:21" ht="27" x14ac:dyDescent="0.2">
      <c r="A94" s="2" t="str">
        <f t="shared" si="21"/>
        <v>704</v>
      </c>
      <c r="B94" s="2" t="s">
        <v>1</v>
      </c>
      <c r="C94" s="66" t="str">
        <f t="shared" si="22"/>
        <v>2I140</v>
      </c>
      <c r="D94" s="192"/>
      <c r="E94" s="217" t="s">
        <v>189</v>
      </c>
      <c r="F94" s="218"/>
      <c r="G94" s="195" t="s">
        <v>190</v>
      </c>
      <c r="H94" s="80">
        <f>[1]LA_San!H94+[1]LA_Cons!H94</f>
        <v>0</v>
      </c>
      <c r="I94" s="123">
        <f>[1]LA_San!I94+[1]LA_Cons!I94</f>
        <v>0</v>
      </c>
      <c r="J94" s="123">
        <f>[1]LA_San!J94+[1]LA_Cons!J94</f>
        <v>0</v>
      </c>
      <c r="K94" s="123">
        <f>[1]LA_San!K94+[1]LA_Cons!K94</f>
        <v>0</v>
      </c>
      <c r="L94" s="123">
        <f>[1]LA_San!L94+[1]LA_Cons!L94</f>
        <v>0</v>
      </c>
      <c r="M94" s="123">
        <f>[1]LA_San!M94+[1]LA_Cons!M94</f>
        <v>0</v>
      </c>
      <c r="N94" s="123">
        <f>[1]LA_San!N94+[1]LA_Cons!N94</f>
        <v>0</v>
      </c>
      <c r="O94" s="123">
        <f>[1]LA_San!O94+[1]LA_Cons!O94</f>
        <v>0</v>
      </c>
      <c r="P94" s="123">
        <f>[1]LA_San!P94+[1]LA_Cons!P94</f>
        <v>0</v>
      </c>
      <c r="Q94" s="123">
        <f>[1]LA_San!Q94+[1]LA_Cons!Q94</f>
        <v>0</v>
      </c>
      <c r="R94" s="123">
        <f>[1]LA_San!R94+[1]LA_Cons!R94</f>
        <v>0</v>
      </c>
      <c r="S94" s="123">
        <f>[1]LA_San!S94+[1]LA_Cons!S94</f>
        <v>0</v>
      </c>
      <c r="T94" s="123">
        <f>[1]LA_San!T94+[1]LA_Cons!T94</f>
        <v>0</v>
      </c>
      <c r="U94" s="120">
        <f t="shared" si="18"/>
        <v>0</v>
      </c>
    </row>
    <row r="95" spans="1:21" ht="41.25" thickBot="1" x14ac:dyDescent="0.25">
      <c r="A95" s="2" t="str">
        <f t="shared" si="21"/>
        <v>704</v>
      </c>
      <c r="B95" s="2" t="s">
        <v>1</v>
      </c>
      <c r="C95" s="66" t="str">
        <f t="shared" si="22"/>
        <v>2I150</v>
      </c>
      <c r="D95" s="192"/>
      <c r="E95" s="217" t="s">
        <v>191</v>
      </c>
      <c r="F95" s="218"/>
      <c r="G95" s="195" t="s">
        <v>192</v>
      </c>
      <c r="H95" s="199">
        <f>[1]LA_San!H95+[1]LA_Cons!H95</f>
        <v>0</v>
      </c>
      <c r="I95" s="200">
        <f>[1]LA_San!I95+[1]LA_Cons!I95</f>
        <v>0</v>
      </c>
      <c r="J95" s="200">
        <f>[1]LA_San!J95+[1]LA_Cons!J95</f>
        <v>0</v>
      </c>
      <c r="K95" s="200">
        <f>[1]LA_San!K95+[1]LA_Cons!K95</f>
        <v>0</v>
      </c>
      <c r="L95" s="200">
        <f>[1]LA_San!L95+[1]LA_Cons!L95</f>
        <v>0</v>
      </c>
      <c r="M95" s="200">
        <f>[1]LA_San!M95+[1]LA_Cons!M95</f>
        <v>0</v>
      </c>
      <c r="N95" s="200">
        <f>[1]LA_San!N95+[1]LA_Cons!N95</f>
        <v>0</v>
      </c>
      <c r="O95" s="200">
        <f>[1]LA_San!O95+[1]LA_Cons!O95</f>
        <v>0</v>
      </c>
      <c r="P95" s="200">
        <f>[1]LA_San!P95+[1]LA_Cons!P95</f>
        <v>0</v>
      </c>
      <c r="Q95" s="200">
        <f>[1]LA_San!Q95+[1]LA_Cons!Q95</f>
        <v>0</v>
      </c>
      <c r="R95" s="200">
        <f>[1]LA_San!R95+[1]LA_Cons!R95</f>
        <v>0</v>
      </c>
      <c r="S95" s="200">
        <f>[1]LA_San!S95+[1]LA_Cons!S95</f>
        <v>0</v>
      </c>
      <c r="T95" s="200">
        <f>[1]LA_San!T95+[1]LA_Cons!T95</f>
        <v>0</v>
      </c>
      <c r="U95" s="201">
        <f t="shared" si="18"/>
        <v>0</v>
      </c>
    </row>
    <row r="96" spans="1:21" ht="14.25" x14ac:dyDescent="0.2">
      <c r="A96" s="2" t="str">
        <f t="shared" si="21"/>
        <v>704</v>
      </c>
      <c r="B96" s="2" t="s">
        <v>1</v>
      </c>
      <c r="C96" s="66" t="str">
        <f t="shared" si="22"/>
        <v>2J100</v>
      </c>
      <c r="D96" s="187" t="s">
        <v>193</v>
      </c>
      <c r="E96" s="187"/>
      <c r="F96" s="220"/>
      <c r="G96" s="70" t="s">
        <v>194</v>
      </c>
      <c r="H96" s="113">
        <f t="shared" ref="H96:T96" si="26">SUM(H97:H102)</f>
        <v>0</v>
      </c>
      <c r="I96" s="114">
        <f t="shared" si="26"/>
        <v>0</v>
      </c>
      <c r="J96" s="114">
        <f t="shared" si="26"/>
        <v>0</v>
      </c>
      <c r="K96" s="114">
        <f t="shared" si="26"/>
        <v>0</v>
      </c>
      <c r="L96" s="114">
        <f t="shared" si="26"/>
        <v>0</v>
      </c>
      <c r="M96" s="114">
        <f t="shared" si="26"/>
        <v>0</v>
      </c>
      <c r="N96" s="114">
        <f t="shared" si="26"/>
        <v>0</v>
      </c>
      <c r="O96" s="114">
        <f t="shared" si="26"/>
        <v>0</v>
      </c>
      <c r="P96" s="114">
        <f t="shared" si="26"/>
        <v>0</v>
      </c>
      <c r="Q96" s="114">
        <f t="shared" si="26"/>
        <v>0</v>
      </c>
      <c r="R96" s="114">
        <f t="shared" si="26"/>
        <v>0</v>
      </c>
      <c r="S96" s="114">
        <f t="shared" si="26"/>
        <v>0</v>
      </c>
      <c r="T96" s="114">
        <f t="shared" si="26"/>
        <v>0</v>
      </c>
      <c r="U96" s="73">
        <f t="shared" si="18"/>
        <v>0</v>
      </c>
    </row>
    <row r="97" spans="1:21" ht="27" x14ac:dyDescent="0.2">
      <c r="A97" s="2" t="str">
        <f t="shared" si="21"/>
        <v>704</v>
      </c>
      <c r="B97" s="2" t="s">
        <v>1</v>
      </c>
      <c r="C97" s="66" t="str">
        <f t="shared" si="22"/>
        <v>2J110</v>
      </c>
      <c r="D97" s="194"/>
      <c r="E97" s="217" t="s">
        <v>195</v>
      </c>
      <c r="F97" s="218"/>
      <c r="G97" s="195" t="s">
        <v>196</v>
      </c>
      <c r="H97" s="80">
        <f>[1]LA_San!H97+[1]LA_Cons!H97</f>
        <v>0</v>
      </c>
      <c r="I97" s="123">
        <f>[1]LA_San!I97+[1]LA_Cons!I97</f>
        <v>0</v>
      </c>
      <c r="J97" s="123">
        <f>[1]LA_San!J97+[1]LA_Cons!J97</f>
        <v>0</v>
      </c>
      <c r="K97" s="123">
        <f>[1]LA_San!K97+[1]LA_Cons!K97</f>
        <v>0</v>
      </c>
      <c r="L97" s="123">
        <f>[1]LA_San!L97+[1]LA_Cons!L97</f>
        <v>0</v>
      </c>
      <c r="M97" s="123">
        <f>[1]LA_San!M97+[1]LA_Cons!M97</f>
        <v>0</v>
      </c>
      <c r="N97" s="123">
        <f>[1]LA_San!N97+[1]LA_Cons!N97</f>
        <v>0</v>
      </c>
      <c r="O97" s="123">
        <f>[1]LA_San!O97+[1]LA_Cons!O97</f>
        <v>0</v>
      </c>
      <c r="P97" s="123">
        <f>[1]LA_San!P97+[1]LA_Cons!P97</f>
        <v>0</v>
      </c>
      <c r="Q97" s="123">
        <f>[1]LA_San!Q97+[1]LA_Cons!Q97</f>
        <v>0</v>
      </c>
      <c r="R97" s="123">
        <f>[1]LA_San!R97+[1]LA_Cons!R97</f>
        <v>0</v>
      </c>
      <c r="S97" s="123">
        <f>[1]LA_San!S97+[1]LA_Cons!S97</f>
        <v>0</v>
      </c>
      <c r="T97" s="123">
        <f>[1]LA_San!T97+[1]LA_Cons!T97</f>
        <v>0</v>
      </c>
      <c r="U97" s="120">
        <f t="shared" si="18"/>
        <v>0</v>
      </c>
    </row>
    <row r="98" spans="1:21" ht="27" x14ac:dyDescent="0.2">
      <c r="A98" s="2" t="str">
        <f t="shared" si="21"/>
        <v>704</v>
      </c>
      <c r="B98" s="2" t="s">
        <v>1</v>
      </c>
      <c r="C98" s="66" t="str">
        <f t="shared" si="22"/>
        <v>2J120</v>
      </c>
      <c r="D98" s="194"/>
      <c r="E98" s="217" t="s">
        <v>197</v>
      </c>
      <c r="F98" s="218"/>
      <c r="G98" s="195" t="s">
        <v>198</v>
      </c>
      <c r="H98" s="80">
        <f>[1]LA_San!H98+[1]LA_Cons!H98</f>
        <v>0</v>
      </c>
      <c r="I98" s="123">
        <f>[1]LA_San!I98+[1]LA_Cons!I98</f>
        <v>0</v>
      </c>
      <c r="J98" s="123">
        <f>[1]LA_San!J98+[1]LA_Cons!J98</f>
        <v>0</v>
      </c>
      <c r="K98" s="123">
        <f>[1]LA_San!K98+[1]LA_Cons!K98</f>
        <v>0</v>
      </c>
      <c r="L98" s="123">
        <f>[1]LA_San!L98+[1]LA_Cons!L98</f>
        <v>0</v>
      </c>
      <c r="M98" s="123">
        <f>[1]LA_San!M98+[1]LA_Cons!M98</f>
        <v>0</v>
      </c>
      <c r="N98" s="123">
        <f>[1]LA_San!N98+[1]LA_Cons!N98</f>
        <v>0</v>
      </c>
      <c r="O98" s="123">
        <f>[1]LA_San!O98+[1]LA_Cons!O98</f>
        <v>0</v>
      </c>
      <c r="P98" s="123">
        <f>[1]LA_San!P98+[1]LA_Cons!P98</f>
        <v>0</v>
      </c>
      <c r="Q98" s="123">
        <f>[1]LA_San!Q98+[1]LA_Cons!Q98</f>
        <v>0</v>
      </c>
      <c r="R98" s="123">
        <f>[1]LA_San!R98+[1]LA_Cons!R98</f>
        <v>0</v>
      </c>
      <c r="S98" s="123">
        <f>[1]LA_San!S98+[1]LA_Cons!S98</f>
        <v>0</v>
      </c>
      <c r="T98" s="123">
        <f>[1]LA_San!T98+[1]LA_Cons!T98</f>
        <v>0</v>
      </c>
      <c r="U98" s="120">
        <f t="shared" ref="U98:U105" si="27">SUM(H98:T98)</f>
        <v>0</v>
      </c>
    </row>
    <row r="99" spans="1:21" ht="27" x14ac:dyDescent="0.2">
      <c r="A99" s="2" t="str">
        <f t="shared" si="21"/>
        <v>704</v>
      </c>
      <c r="B99" s="2" t="s">
        <v>1</v>
      </c>
      <c r="C99" s="66" t="str">
        <f t="shared" si="22"/>
        <v>2J130</v>
      </c>
      <c r="D99" s="194"/>
      <c r="E99" s="217" t="s">
        <v>199</v>
      </c>
      <c r="F99" s="218"/>
      <c r="G99" s="195" t="s">
        <v>200</v>
      </c>
      <c r="H99" s="80">
        <f>[1]LA_San!H99+[1]LA_Cons!H99</f>
        <v>0</v>
      </c>
      <c r="I99" s="123">
        <f>[1]LA_San!I99+[1]LA_Cons!I99</f>
        <v>0</v>
      </c>
      <c r="J99" s="123">
        <f>[1]LA_San!J99+[1]LA_Cons!J99</f>
        <v>0</v>
      </c>
      <c r="K99" s="123">
        <f>[1]LA_San!K99+[1]LA_Cons!K99</f>
        <v>0</v>
      </c>
      <c r="L99" s="123">
        <f>[1]LA_San!L99+[1]LA_Cons!L99</f>
        <v>0</v>
      </c>
      <c r="M99" s="123">
        <f>[1]LA_San!M99+[1]LA_Cons!M99</f>
        <v>0</v>
      </c>
      <c r="N99" s="123">
        <f>[1]LA_San!N99+[1]LA_Cons!N99</f>
        <v>0</v>
      </c>
      <c r="O99" s="123">
        <f>[1]LA_San!O99+[1]LA_Cons!O99</f>
        <v>0</v>
      </c>
      <c r="P99" s="123">
        <f>[1]LA_San!P99+[1]LA_Cons!P99</f>
        <v>0</v>
      </c>
      <c r="Q99" s="123">
        <f>[1]LA_San!Q99+[1]LA_Cons!Q99</f>
        <v>0</v>
      </c>
      <c r="R99" s="123">
        <f>[1]LA_San!R99+[1]LA_Cons!R99</f>
        <v>0</v>
      </c>
      <c r="S99" s="123">
        <f>[1]LA_San!S99+[1]LA_Cons!S99</f>
        <v>0</v>
      </c>
      <c r="T99" s="123">
        <f>[1]LA_San!T99+[1]LA_Cons!T99</f>
        <v>0</v>
      </c>
      <c r="U99" s="120">
        <f t="shared" si="27"/>
        <v>0</v>
      </c>
    </row>
    <row r="100" spans="1:21" ht="27" x14ac:dyDescent="0.2">
      <c r="A100" s="2" t="str">
        <f t="shared" si="21"/>
        <v>704</v>
      </c>
      <c r="B100" s="2" t="s">
        <v>1</v>
      </c>
      <c r="C100" s="66" t="str">
        <f t="shared" si="22"/>
        <v>2J140</v>
      </c>
      <c r="D100" s="194"/>
      <c r="E100" s="217" t="s">
        <v>201</v>
      </c>
      <c r="F100" s="218"/>
      <c r="G100" s="195" t="s">
        <v>202</v>
      </c>
      <c r="H100" s="80">
        <f>[1]LA_San!H100+[1]LA_Cons!H100</f>
        <v>0</v>
      </c>
      <c r="I100" s="123">
        <f>[1]LA_San!I100+[1]LA_Cons!I100</f>
        <v>0</v>
      </c>
      <c r="J100" s="123">
        <f>[1]LA_San!J100+[1]LA_Cons!J100</f>
        <v>0</v>
      </c>
      <c r="K100" s="123">
        <f>[1]LA_San!K100+[1]LA_Cons!K100</f>
        <v>0</v>
      </c>
      <c r="L100" s="123">
        <f>[1]LA_San!L100+[1]LA_Cons!L100</f>
        <v>0</v>
      </c>
      <c r="M100" s="123">
        <f>[1]LA_San!M100+[1]LA_Cons!M100</f>
        <v>0</v>
      </c>
      <c r="N100" s="123">
        <f>[1]LA_San!N100+[1]LA_Cons!N100</f>
        <v>0</v>
      </c>
      <c r="O100" s="123">
        <f>[1]LA_San!O100+[1]LA_Cons!O100</f>
        <v>0</v>
      </c>
      <c r="P100" s="123">
        <f>[1]LA_San!P100+[1]LA_Cons!P100</f>
        <v>0</v>
      </c>
      <c r="Q100" s="123">
        <f>[1]LA_San!Q100+[1]LA_Cons!Q100</f>
        <v>0</v>
      </c>
      <c r="R100" s="123">
        <f>[1]LA_San!R100+[1]LA_Cons!R100</f>
        <v>0</v>
      </c>
      <c r="S100" s="123">
        <f>[1]LA_San!S100+[1]LA_Cons!S100</f>
        <v>0</v>
      </c>
      <c r="T100" s="123">
        <f>[1]LA_San!T100+[1]LA_Cons!T100</f>
        <v>0</v>
      </c>
      <c r="U100" s="120">
        <f t="shared" si="27"/>
        <v>0</v>
      </c>
    </row>
    <row r="101" spans="1:21" ht="27" x14ac:dyDescent="0.2">
      <c r="A101" s="2" t="str">
        <f t="shared" si="21"/>
        <v>704</v>
      </c>
      <c r="B101" s="2" t="s">
        <v>1</v>
      </c>
      <c r="C101" s="66" t="str">
        <f t="shared" si="22"/>
        <v>2J150</v>
      </c>
      <c r="D101" s="194"/>
      <c r="E101" s="217" t="s">
        <v>203</v>
      </c>
      <c r="F101" s="218"/>
      <c r="G101" s="195" t="s">
        <v>204</v>
      </c>
      <c r="H101" s="80">
        <f>[1]LA_San!H101+[1]LA_Cons!H101</f>
        <v>0</v>
      </c>
      <c r="I101" s="123">
        <f>[1]LA_San!I101+[1]LA_Cons!I101</f>
        <v>0</v>
      </c>
      <c r="J101" s="123">
        <f>[1]LA_San!J101+[1]LA_Cons!J101</f>
        <v>0</v>
      </c>
      <c r="K101" s="123">
        <f>[1]LA_San!K101+[1]LA_Cons!K101</f>
        <v>0</v>
      </c>
      <c r="L101" s="123">
        <f>[1]LA_San!L101+[1]LA_Cons!L101</f>
        <v>0</v>
      </c>
      <c r="M101" s="123">
        <f>[1]LA_San!M101+[1]LA_Cons!M101</f>
        <v>0</v>
      </c>
      <c r="N101" s="123">
        <f>[1]LA_San!N101+[1]LA_Cons!N101</f>
        <v>0</v>
      </c>
      <c r="O101" s="123">
        <f>[1]LA_San!O101+[1]LA_Cons!O101</f>
        <v>0</v>
      </c>
      <c r="P101" s="123">
        <f>[1]LA_San!P101+[1]LA_Cons!P101</f>
        <v>0</v>
      </c>
      <c r="Q101" s="123">
        <f>[1]LA_San!Q101+[1]LA_Cons!Q101</f>
        <v>0</v>
      </c>
      <c r="R101" s="123">
        <f>[1]LA_San!R101+[1]LA_Cons!R101</f>
        <v>0</v>
      </c>
      <c r="S101" s="123">
        <f>[1]LA_San!S101+[1]LA_Cons!S101</f>
        <v>0</v>
      </c>
      <c r="T101" s="123">
        <f>[1]LA_San!T101+[1]LA_Cons!T101</f>
        <v>0</v>
      </c>
      <c r="U101" s="120">
        <f t="shared" si="27"/>
        <v>0</v>
      </c>
    </row>
    <row r="102" spans="1:21" ht="27.75" thickBot="1" x14ac:dyDescent="0.25">
      <c r="A102" s="2" t="str">
        <f t="shared" si="21"/>
        <v>704</v>
      </c>
      <c r="B102" s="2" t="s">
        <v>1</v>
      </c>
      <c r="C102" s="66" t="str">
        <f t="shared" si="22"/>
        <v>2J160</v>
      </c>
      <c r="D102" s="194"/>
      <c r="E102" s="217" t="s">
        <v>205</v>
      </c>
      <c r="F102" s="218"/>
      <c r="G102" s="195" t="s">
        <v>206</v>
      </c>
      <c r="H102" s="88">
        <f>[1]LA_San!H102+[1]LA_Cons!H102</f>
        <v>0</v>
      </c>
      <c r="I102" s="171">
        <f>[1]LA_San!I102+[1]LA_Cons!I102</f>
        <v>0</v>
      </c>
      <c r="J102" s="171">
        <f>[1]LA_San!J102+[1]LA_Cons!J102</f>
        <v>0</v>
      </c>
      <c r="K102" s="171">
        <f>[1]LA_San!K102+[1]LA_Cons!K102</f>
        <v>0</v>
      </c>
      <c r="L102" s="171">
        <f>[1]LA_San!L102+[1]LA_Cons!L102</f>
        <v>0</v>
      </c>
      <c r="M102" s="171">
        <f>[1]LA_San!M102+[1]LA_Cons!M102</f>
        <v>0</v>
      </c>
      <c r="N102" s="171">
        <f>[1]LA_San!N102+[1]LA_Cons!N102</f>
        <v>0</v>
      </c>
      <c r="O102" s="171">
        <f>[1]LA_San!O102+[1]LA_Cons!O102</f>
        <v>0</v>
      </c>
      <c r="P102" s="171">
        <f>[1]LA_San!P102+[1]LA_Cons!P102</f>
        <v>0</v>
      </c>
      <c r="Q102" s="171">
        <f>[1]LA_San!Q102+[1]LA_Cons!Q102</f>
        <v>0</v>
      </c>
      <c r="R102" s="171">
        <f>[1]LA_San!R102+[1]LA_Cons!R102</f>
        <v>0</v>
      </c>
      <c r="S102" s="171">
        <f>[1]LA_San!S102+[1]LA_Cons!S102</f>
        <v>0</v>
      </c>
      <c r="T102" s="171">
        <f>[1]LA_San!T102+[1]LA_Cons!T102</f>
        <v>0</v>
      </c>
      <c r="U102" s="135">
        <f t="shared" si="27"/>
        <v>0</v>
      </c>
    </row>
    <row r="103" spans="1:21" ht="15" thickBot="1" x14ac:dyDescent="0.25">
      <c r="A103" s="2" t="str">
        <f t="shared" si="21"/>
        <v>704</v>
      </c>
      <c r="B103" s="2" t="s">
        <v>1</v>
      </c>
      <c r="C103" s="66" t="str">
        <f t="shared" si="22"/>
        <v>2K100</v>
      </c>
      <c r="D103" s="221" t="s">
        <v>207</v>
      </c>
      <c r="E103" s="222"/>
      <c r="F103" s="223"/>
      <c r="G103" s="94" t="s">
        <v>208</v>
      </c>
      <c r="H103" s="177">
        <f>[1]LA_San!H103+[1]LA_Cons!H103</f>
        <v>0</v>
      </c>
      <c r="I103" s="178">
        <f>[1]LA_San!I103+[1]LA_Cons!I103</f>
        <v>0</v>
      </c>
      <c r="J103" s="178">
        <f>[1]LA_San!J103+[1]LA_Cons!J103</f>
        <v>0</v>
      </c>
      <c r="K103" s="178">
        <f>[1]LA_San!K103+[1]LA_Cons!K103</f>
        <v>0</v>
      </c>
      <c r="L103" s="178">
        <f>[1]LA_San!L103+[1]LA_Cons!L103</f>
        <v>0</v>
      </c>
      <c r="M103" s="178">
        <f>[1]LA_San!M103+[1]LA_Cons!M103</f>
        <v>0</v>
      </c>
      <c r="N103" s="178">
        <f>[1]LA_San!N103+[1]LA_Cons!N103</f>
        <v>0</v>
      </c>
      <c r="O103" s="178">
        <f>[1]LA_San!O103+[1]LA_Cons!O103</f>
        <v>0</v>
      </c>
      <c r="P103" s="178">
        <f>[1]LA_San!P103+[1]LA_Cons!P103</f>
        <v>0</v>
      </c>
      <c r="Q103" s="178">
        <f>[1]LA_San!Q103+[1]LA_Cons!Q103</f>
        <v>0</v>
      </c>
      <c r="R103" s="178">
        <f>[1]LA_San!R103+[1]LA_Cons!R103</f>
        <v>0</v>
      </c>
      <c r="S103" s="178">
        <f>[1]LA_San!S103+[1]LA_Cons!S103</f>
        <v>0</v>
      </c>
      <c r="T103" s="178">
        <f>[1]LA_San!T103+[1]LA_Cons!T103</f>
        <v>0</v>
      </c>
      <c r="U103" s="135">
        <f t="shared" si="27"/>
        <v>0</v>
      </c>
    </row>
    <row r="104" spans="1:21" ht="29.25" thickBot="1" x14ac:dyDescent="0.25">
      <c r="A104" s="2" t="str">
        <f t="shared" si="21"/>
        <v>704</v>
      </c>
      <c r="B104" s="2" t="s">
        <v>1</v>
      </c>
      <c r="C104" s="66" t="str">
        <f t="shared" si="22"/>
        <v>2L100</v>
      </c>
      <c r="D104" s="224" t="s">
        <v>209</v>
      </c>
      <c r="E104" s="225"/>
      <c r="F104" s="226"/>
      <c r="G104" s="227" t="s">
        <v>210</v>
      </c>
      <c r="H104" s="185">
        <f>[1]LA_San!H104+[1]LA_Cons!H104</f>
        <v>0</v>
      </c>
      <c r="I104" s="186">
        <f>[1]LA_San!I104+[1]LA_Cons!I104</f>
        <v>0</v>
      </c>
      <c r="J104" s="186">
        <f>[1]LA_San!J104+[1]LA_Cons!J104</f>
        <v>0</v>
      </c>
      <c r="K104" s="186">
        <f>[1]LA_San!K104+[1]LA_Cons!K104</f>
        <v>0</v>
      </c>
      <c r="L104" s="186">
        <f>[1]LA_San!L104+[1]LA_Cons!L104</f>
        <v>0</v>
      </c>
      <c r="M104" s="186">
        <f>[1]LA_San!M104+[1]LA_Cons!M104</f>
        <v>0</v>
      </c>
      <c r="N104" s="186">
        <f>[1]LA_San!N104+[1]LA_Cons!N104</f>
        <v>0</v>
      </c>
      <c r="O104" s="186">
        <f>[1]LA_San!O104+[1]LA_Cons!O104</f>
        <v>0</v>
      </c>
      <c r="P104" s="186">
        <f>[1]LA_San!P104+[1]LA_Cons!P104</f>
        <v>0</v>
      </c>
      <c r="Q104" s="186">
        <f>[1]LA_San!Q104+[1]LA_Cons!Q104</f>
        <v>0</v>
      </c>
      <c r="R104" s="186">
        <f>[1]LA_San!R104+[1]LA_Cons!R104</f>
        <v>0</v>
      </c>
      <c r="S104" s="186">
        <f>[1]LA_San!S104+[1]LA_Cons!S104</f>
        <v>0</v>
      </c>
      <c r="T104" s="186">
        <f>[1]LA_San!T104+[1]LA_Cons!T104</f>
        <v>0</v>
      </c>
      <c r="U104" s="111">
        <f t="shared" si="27"/>
        <v>0</v>
      </c>
    </row>
    <row r="105" spans="1:21" ht="16.5" thickBot="1" x14ac:dyDescent="0.25">
      <c r="A105" s="2" t="str">
        <f t="shared" si="21"/>
        <v>704</v>
      </c>
      <c r="B105" s="2" t="s">
        <v>1</v>
      </c>
      <c r="C105" s="66">
        <f t="shared" si="22"/>
        <v>29999</v>
      </c>
      <c r="D105" s="228">
        <v>29999</v>
      </c>
      <c r="E105" s="229"/>
      <c r="F105" s="229"/>
      <c r="G105" s="230" t="s">
        <v>211</v>
      </c>
      <c r="H105" s="151">
        <f t="shared" ref="H105:T105" si="28">H104+H103+H96+H90+H81+H67+H61+H55+H54+H53+H52+H35</f>
        <v>15997215</v>
      </c>
      <c r="I105" s="151">
        <f t="shared" si="28"/>
        <v>98775</v>
      </c>
      <c r="J105" s="151">
        <f t="shared" si="28"/>
        <v>0</v>
      </c>
      <c r="K105" s="151">
        <f t="shared" si="28"/>
        <v>6420783</v>
      </c>
      <c r="L105" s="151">
        <f t="shared" si="28"/>
        <v>5049882</v>
      </c>
      <c r="M105" s="151">
        <f t="shared" si="28"/>
        <v>11301858</v>
      </c>
      <c r="N105" s="151">
        <f t="shared" si="28"/>
        <v>62875</v>
      </c>
      <c r="O105" s="151">
        <f t="shared" si="28"/>
        <v>1552675</v>
      </c>
      <c r="P105" s="151">
        <f t="shared" si="28"/>
        <v>2691346</v>
      </c>
      <c r="Q105" s="151">
        <f t="shared" si="28"/>
        <v>1557797</v>
      </c>
      <c r="R105" s="151">
        <f t="shared" si="28"/>
        <v>12661</v>
      </c>
      <c r="S105" s="151">
        <f t="shared" si="28"/>
        <v>916944</v>
      </c>
      <c r="T105" s="151">
        <f t="shared" si="28"/>
        <v>64</v>
      </c>
      <c r="U105" s="111">
        <f t="shared" si="27"/>
        <v>45662875</v>
      </c>
    </row>
    <row r="106" spans="1:21" ht="17.25" thickBot="1" x14ac:dyDescent="0.3">
      <c r="A106" s="2" t="str">
        <f t="shared" si="21"/>
        <v>704</v>
      </c>
      <c r="B106" s="2" t="s">
        <v>1</v>
      </c>
      <c r="C106" s="66" t="str">
        <f t="shared" si="22"/>
        <v>ASSISTENZA OSPEDALIERA</v>
      </c>
      <c r="D106" s="145" t="s">
        <v>212</v>
      </c>
      <c r="E106" s="147"/>
      <c r="F106" s="147"/>
      <c r="G106" s="147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5"/>
    </row>
    <row r="107" spans="1:21" ht="14.25" x14ac:dyDescent="0.2">
      <c r="A107" s="2" t="str">
        <f t="shared" si="21"/>
        <v>704</v>
      </c>
      <c r="B107" s="2" t="s">
        <v>1</v>
      </c>
      <c r="C107" s="66" t="str">
        <f t="shared" si="22"/>
        <v>3A100</v>
      </c>
      <c r="D107" s="187" t="s">
        <v>213</v>
      </c>
      <c r="E107" s="202"/>
      <c r="F107" s="231"/>
      <c r="G107" s="112" t="s">
        <v>214</v>
      </c>
      <c r="H107" s="113">
        <f t="shared" ref="H107:T107" si="29">H108+H111</f>
        <v>487976</v>
      </c>
      <c r="I107" s="114">
        <f t="shared" si="29"/>
        <v>33278</v>
      </c>
      <c r="J107" s="114">
        <f t="shared" si="29"/>
        <v>0</v>
      </c>
      <c r="K107" s="114">
        <f t="shared" si="29"/>
        <v>421656</v>
      </c>
      <c r="L107" s="114">
        <f t="shared" si="29"/>
        <v>1225952</v>
      </c>
      <c r="M107" s="114">
        <f t="shared" si="29"/>
        <v>4014139</v>
      </c>
      <c r="N107" s="114">
        <f t="shared" si="29"/>
        <v>22234</v>
      </c>
      <c r="O107" s="114">
        <f t="shared" si="29"/>
        <v>940423</v>
      </c>
      <c r="P107" s="114">
        <f t="shared" si="29"/>
        <v>501994</v>
      </c>
      <c r="Q107" s="114">
        <f t="shared" si="29"/>
        <v>523490</v>
      </c>
      <c r="R107" s="114">
        <f t="shared" si="29"/>
        <v>4477</v>
      </c>
      <c r="S107" s="114">
        <f t="shared" si="29"/>
        <v>150565</v>
      </c>
      <c r="T107" s="114">
        <f t="shared" si="29"/>
        <v>23</v>
      </c>
      <c r="U107" s="73">
        <f t="shared" ref="U107:U126" si="30">SUM(H107:T107)</f>
        <v>8326207</v>
      </c>
    </row>
    <row r="108" spans="1:21" ht="13.5" x14ac:dyDescent="0.2">
      <c r="A108" s="2" t="str">
        <f t="shared" si="21"/>
        <v>704</v>
      </c>
      <c r="B108" s="2" t="s">
        <v>1</v>
      </c>
      <c r="C108" s="66" t="str">
        <f t="shared" si="22"/>
        <v>3A110</v>
      </c>
      <c r="D108" s="207"/>
      <c r="E108" s="193" t="s">
        <v>215</v>
      </c>
      <c r="F108" s="232"/>
      <c r="G108" s="165" t="s">
        <v>216</v>
      </c>
      <c r="H108" s="156">
        <f t="shared" ref="H108:T108" si="31">H109+H110</f>
        <v>405979</v>
      </c>
      <c r="I108" s="157">
        <f t="shared" si="31"/>
        <v>18928</v>
      </c>
      <c r="J108" s="157">
        <f t="shared" si="31"/>
        <v>0</v>
      </c>
      <c r="K108" s="157">
        <f t="shared" si="31"/>
        <v>200156</v>
      </c>
      <c r="L108" s="157">
        <f t="shared" si="31"/>
        <v>828028</v>
      </c>
      <c r="M108" s="157">
        <f t="shared" si="31"/>
        <v>2770917</v>
      </c>
      <c r="N108" s="157">
        <f t="shared" si="31"/>
        <v>15698</v>
      </c>
      <c r="O108" s="157">
        <f t="shared" si="31"/>
        <v>822017</v>
      </c>
      <c r="P108" s="157">
        <f t="shared" si="31"/>
        <v>260916</v>
      </c>
      <c r="Q108" s="157">
        <f t="shared" si="31"/>
        <v>294730</v>
      </c>
      <c r="R108" s="157">
        <f t="shared" si="31"/>
        <v>3161</v>
      </c>
      <c r="S108" s="157">
        <f t="shared" si="31"/>
        <v>106296</v>
      </c>
      <c r="T108" s="157">
        <f t="shared" si="31"/>
        <v>16</v>
      </c>
      <c r="U108" s="120">
        <f t="shared" si="30"/>
        <v>5726842</v>
      </c>
    </row>
    <row r="109" spans="1:21" ht="13.5" x14ac:dyDescent="0.2">
      <c r="A109" s="2" t="str">
        <f t="shared" si="21"/>
        <v>704</v>
      </c>
      <c r="B109" s="2" t="s">
        <v>1</v>
      </c>
      <c r="C109" s="66" t="str">
        <f t="shared" si="22"/>
        <v xml:space="preserve">3A111 </v>
      </c>
      <c r="D109" s="207"/>
      <c r="E109" s="193"/>
      <c r="F109" s="232" t="s">
        <v>217</v>
      </c>
      <c r="G109" s="206" t="s">
        <v>218</v>
      </c>
      <c r="H109" s="80">
        <f>[1]LA_San!H109+[1]LA_Cons!H109</f>
        <v>341264</v>
      </c>
      <c r="I109" s="123">
        <f>[1]LA_San!I109+[1]LA_Cons!I109</f>
        <v>16120</v>
      </c>
      <c r="J109" s="123">
        <f>[1]LA_San!J109+[1]LA_Cons!J109</f>
        <v>0</v>
      </c>
      <c r="K109" s="123">
        <f>[1]LA_San!K109+[1]LA_Cons!K109</f>
        <v>167414</v>
      </c>
      <c r="L109" s="123">
        <f>[1]LA_San!L109+[1]LA_Cons!L109</f>
        <v>703551</v>
      </c>
      <c r="M109" s="123">
        <f>[1]LA_San!M109+[1]LA_Cons!M109</f>
        <v>2352235</v>
      </c>
      <c r="N109" s="123">
        <f>[1]LA_San!N109+[1]LA_Cons!N109</f>
        <v>13333</v>
      </c>
      <c r="O109" s="123">
        <f>[1]LA_San!O109+[1]LA_Cons!O109</f>
        <v>699623</v>
      </c>
      <c r="P109" s="123">
        <f>[1]LA_San!P109+[1]LA_Cons!P109</f>
        <v>221689</v>
      </c>
      <c r="Q109" s="123">
        <f>[1]LA_San!Q109+[1]LA_Cons!Q109</f>
        <v>252274</v>
      </c>
      <c r="R109" s="123">
        <f>[1]LA_San!R109+[1]LA_Cons!R109</f>
        <v>2685</v>
      </c>
      <c r="S109" s="123">
        <f>[1]LA_San!S109+[1]LA_Cons!S109</f>
        <v>90290</v>
      </c>
      <c r="T109" s="123">
        <f>[1]LA_San!T109+[1]LA_Cons!T109</f>
        <v>14</v>
      </c>
      <c r="U109" s="120">
        <f t="shared" si="30"/>
        <v>4860492</v>
      </c>
    </row>
    <row r="110" spans="1:21" ht="13.5" x14ac:dyDescent="0.2">
      <c r="A110" s="2" t="str">
        <f t="shared" si="21"/>
        <v>704</v>
      </c>
      <c r="B110" s="2" t="s">
        <v>1</v>
      </c>
      <c r="C110" s="66" t="str">
        <f t="shared" si="22"/>
        <v>3A112</v>
      </c>
      <c r="D110" s="207"/>
      <c r="E110" s="193"/>
      <c r="F110" s="232" t="s">
        <v>219</v>
      </c>
      <c r="G110" s="206" t="s">
        <v>220</v>
      </c>
      <c r="H110" s="80">
        <f>[1]LA_San!H110+[1]LA_Cons!H110</f>
        <v>64715</v>
      </c>
      <c r="I110" s="123">
        <f>[1]LA_San!I110+[1]LA_Cons!I110</f>
        <v>2808</v>
      </c>
      <c r="J110" s="123">
        <f>[1]LA_San!J110+[1]LA_Cons!J110</f>
        <v>0</v>
      </c>
      <c r="K110" s="123">
        <f>[1]LA_San!K110+[1]LA_Cons!K110</f>
        <v>32742</v>
      </c>
      <c r="L110" s="123">
        <f>[1]LA_San!L110+[1]LA_Cons!L110</f>
        <v>124477</v>
      </c>
      <c r="M110" s="123">
        <f>[1]LA_San!M110+[1]LA_Cons!M110</f>
        <v>418682</v>
      </c>
      <c r="N110" s="123">
        <f>[1]LA_San!N110+[1]LA_Cons!N110</f>
        <v>2365</v>
      </c>
      <c r="O110" s="123">
        <f>[1]LA_San!O110+[1]LA_Cons!O110</f>
        <v>122394</v>
      </c>
      <c r="P110" s="123">
        <f>[1]LA_San!P110+[1]LA_Cons!P110</f>
        <v>39227</v>
      </c>
      <c r="Q110" s="123">
        <f>[1]LA_San!Q110+[1]LA_Cons!Q110</f>
        <v>42456</v>
      </c>
      <c r="R110" s="123">
        <f>[1]LA_San!R110+[1]LA_Cons!R110</f>
        <v>476</v>
      </c>
      <c r="S110" s="123">
        <f>[1]LA_San!S110+[1]LA_Cons!S110</f>
        <v>16006</v>
      </c>
      <c r="T110" s="123">
        <f>[1]LA_San!T110+[1]LA_Cons!T110</f>
        <v>2</v>
      </c>
      <c r="U110" s="120">
        <f t="shared" si="30"/>
        <v>866350</v>
      </c>
    </row>
    <row r="111" spans="1:21" ht="27.75" thickBot="1" x14ac:dyDescent="0.25">
      <c r="A111" s="2" t="str">
        <f t="shared" si="21"/>
        <v>704</v>
      </c>
      <c r="B111" s="2" t="s">
        <v>1</v>
      </c>
      <c r="C111" s="66" t="str">
        <f t="shared" si="22"/>
        <v>3A120</v>
      </c>
      <c r="D111" s="207"/>
      <c r="E111" s="193" t="s">
        <v>221</v>
      </c>
      <c r="F111" s="232"/>
      <c r="G111" s="165" t="s">
        <v>222</v>
      </c>
      <c r="H111" s="199">
        <f>[1]LA_San!H111+[1]LA_Cons!H111</f>
        <v>81997</v>
      </c>
      <c r="I111" s="200">
        <f>[1]LA_San!I111+[1]LA_Cons!I111</f>
        <v>14350</v>
      </c>
      <c r="J111" s="200">
        <f>[1]LA_San!J111+[1]LA_Cons!J111</f>
        <v>0</v>
      </c>
      <c r="K111" s="200">
        <f>[1]LA_San!K111+[1]LA_Cons!K111</f>
        <v>221500</v>
      </c>
      <c r="L111" s="200">
        <f>[1]LA_San!L111+[1]LA_Cons!L111</f>
        <v>397924</v>
      </c>
      <c r="M111" s="200">
        <f>[1]LA_San!M111+[1]LA_Cons!M111</f>
        <v>1243222</v>
      </c>
      <c r="N111" s="200">
        <f>[1]LA_San!N111+[1]LA_Cons!N111</f>
        <v>6536</v>
      </c>
      <c r="O111" s="200">
        <f>[1]LA_San!O111+[1]LA_Cons!O111</f>
        <v>118406</v>
      </c>
      <c r="P111" s="200">
        <f>[1]LA_San!P111+[1]LA_Cons!P111</f>
        <v>241078</v>
      </c>
      <c r="Q111" s="200">
        <f>[1]LA_San!Q111+[1]LA_Cons!Q111</f>
        <v>228760</v>
      </c>
      <c r="R111" s="200">
        <f>[1]LA_San!R111+[1]LA_Cons!R111</f>
        <v>1316</v>
      </c>
      <c r="S111" s="200">
        <f>[1]LA_San!S111+[1]LA_Cons!S111</f>
        <v>44269</v>
      </c>
      <c r="T111" s="200">
        <f>[1]LA_San!T111+[1]LA_Cons!T111</f>
        <v>7</v>
      </c>
      <c r="U111" s="201">
        <f t="shared" si="30"/>
        <v>2599365</v>
      </c>
    </row>
    <row r="112" spans="1:21" ht="14.25" x14ac:dyDescent="0.2">
      <c r="A112" s="2" t="str">
        <f t="shared" si="21"/>
        <v>704</v>
      </c>
      <c r="B112" s="2" t="s">
        <v>1</v>
      </c>
      <c r="C112" s="66" t="str">
        <f t="shared" si="22"/>
        <v>3B100</v>
      </c>
      <c r="D112" s="187" t="s">
        <v>223</v>
      </c>
      <c r="E112" s="202"/>
      <c r="F112" s="231"/>
      <c r="G112" s="112" t="s">
        <v>224</v>
      </c>
      <c r="H112" s="113">
        <f>SUM(H113:H117)</f>
        <v>13361729</v>
      </c>
      <c r="I112" s="114">
        <f t="shared" ref="I112:T112" si="32">SUM(I113:I117)</f>
        <v>221306</v>
      </c>
      <c r="J112" s="114">
        <f t="shared" si="32"/>
        <v>0</v>
      </c>
      <c r="K112" s="114">
        <f t="shared" si="32"/>
        <v>8455454</v>
      </c>
      <c r="L112" s="114">
        <f t="shared" si="32"/>
        <v>11662390</v>
      </c>
      <c r="M112" s="114">
        <f t="shared" si="32"/>
        <v>33021273</v>
      </c>
      <c r="N112" s="114">
        <f t="shared" si="32"/>
        <v>170926</v>
      </c>
      <c r="O112" s="114">
        <f t="shared" si="32"/>
        <v>5252739</v>
      </c>
      <c r="P112" s="114">
        <f t="shared" si="32"/>
        <v>3572540</v>
      </c>
      <c r="Q112" s="114">
        <f t="shared" si="32"/>
        <v>3410596</v>
      </c>
      <c r="R112" s="114">
        <f t="shared" si="32"/>
        <v>34416</v>
      </c>
      <c r="S112" s="114">
        <f t="shared" si="32"/>
        <v>1788295</v>
      </c>
      <c r="T112" s="114">
        <f t="shared" si="32"/>
        <v>175</v>
      </c>
      <c r="U112" s="73">
        <f t="shared" si="30"/>
        <v>80951839</v>
      </c>
    </row>
    <row r="113" spans="1:21" ht="13.5" x14ac:dyDescent="0.2">
      <c r="A113" s="2" t="str">
        <f t="shared" si="21"/>
        <v>704</v>
      </c>
      <c r="B113" s="2" t="s">
        <v>1</v>
      </c>
      <c r="C113" s="66" t="str">
        <f t="shared" si="22"/>
        <v>3B110</v>
      </c>
      <c r="D113" s="207"/>
      <c r="E113" s="193" t="s">
        <v>225</v>
      </c>
      <c r="F113" s="232"/>
      <c r="G113" s="165" t="s">
        <v>226</v>
      </c>
      <c r="H113" s="80">
        <f>[1]LA_San!H113+[1]LA_Cons!H113</f>
        <v>7103</v>
      </c>
      <c r="I113" s="123">
        <f>[1]LA_San!I113+[1]LA_Cons!I113</f>
        <v>316</v>
      </c>
      <c r="J113" s="123">
        <f>[1]LA_San!J113+[1]LA_Cons!J113</f>
        <v>0</v>
      </c>
      <c r="K113" s="123">
        <f>[1]LA_San!K113+[1]LA_Cons!K113</f>
        <v>7928</v>
      </c>
      <c r="L113" s="123">
        <f>[1]LA_San!L113+[1]LA_Cons!L113</f>
        <v>13225</v>
      </c>
      <c r="M113" s="123">
        <f>[1]LA_San!M113+[1]LA_Cons!M113</f>
        <v>36697</v>
      </c>
      <c r="N113" s="123">
        <f>[1]LA_San!N113+[1]LA_Cons!N113</f>
        <v>192</v>
      </c>
      <c r="O113" s="123">
        <f>[1]LA_San!O113+[1]LA_Cons!O113</f>
        <v>6140</v>
      </c>
      <c r="P113" s="123">
        <f>[1]LA_San!P113+[1]LA_Cons!P113</f>
        <v>4269</v>
      </c>
      <c r="Q113" s="123">
        <f>[1]LA_San!Q113+[1]LA_Cons!Q113</f>
        <v>5389</v>
      </c>
      <c r="R113" s="123">
        <f>[1]LA_San!R113+[1]LA_Cons!R113</f>
        <v>39</v>
      </c>
      <c r="S113" s="123">
        <f>[1]LA_San!S113+[1]LA_Cons!S113</f>
        <v>1306</v>
      </c>
      <c r="T113" s="123">
        <f>[1]LA_San!T113+[1]LA_Cons!T113</f>
        <v>0</v>
      </c>
      <c r="U113" s="120">
        <f t="shared" si="30"/>
        <v>82604</v>
      </c>
    </row>
    <row r="114" spans="1:21" ht="13.5" x14ac:dyDescent="0.2">
      <c r="A114" s="2" t="str">
        <f t="shared" si="21"/>
        <v>704</v>
      </c>
      <c r="B114" s="2" t="s">
        <v>1</v>
      </c>
      <c r="C114" s="66" t="str">
        <f t="shared" si="22"/>
        <v>3B120</v>
      </c>
      <c r="D114" s="207"/>
      <c r="E114" s="193" t="s">
        <v>227</v>
      </c>
      <c r="F114" s="232"/>
      <c r="G114" s="165" t="s">
        <v>228</v>
      </c>
      <c r="H114" s="80">
        <f>[1]LA_San!H114+[1]LA_Cons!H114</f>
        <v>1479983</v>
      </c>
      <c r="I114" s="123">
        <f>[1]LA_San!I114+[1]LA_Cons!I114</f>
        <v>23975</v>
      </c>
      <c r="J114" s="123">
        <f>[1]LA_San!J114+[1]LA_Cons!J114</f>
        <v>0</v>
      </c>
      <c r="K114" s="123">
        <f>[1]LA_San!K114+[1]LA_Cons!K114</f>
        <v>434825</v>
      </c>
      <c r="L114" s="123">
        <f>[1]LA_San!L114+[1]LA_Cons!L114</f>
        <v>1331453</v>
      </c>
      <c r="M114" s="123">
        <f>[1]LA_San!M114+[1]LA_Cons!M114</f>
        <v>3772714</v>
      </c>
      <c r="N114" s="123">
        <f>[1]LA_San!N114+[1]LA_Cons!N114</f>
        <v>19755</v>
      </c>
      <c r="O114" s="123">
        <f>[1]LA_San!O114+[1]LA_Cons!O114</f>
        <v>672136</v>
      </c>
      <c r="P114" s="123">
        <f>[1]LA_San!P114+[1]LA_Cons!P114</f>
        <v>400577</v>
      </c>
      <c r="Q114" s="123">
        <f>[1]LA_San!Q114+[1]LA_Cons!Q114</f>
        <v>379246</v>
      </c>
      <c r="R114" s="123">
        <f>[1]LA_San!R114+[1]LA_Cons!R114</f>
        <v>3978</v>
      </c>
      <c r="S114" s="123">
        <f>[1]LA_San!S114+[1]LA_Cons!S114</f>
        <v>134881</v>
      </c>
      <c r="T114" s="123">
        <f>[1]LA_San!T114+[1]LA_Cons!T114</f>
        <v>20</v>
      </c>
      <c r="U114" s="120">
        <f t="shared" si="30"/>
        <v>8653543</v>
      </c>
    </row>
    <row r="115" spans="1:21" ht="13.5" x14ac:dyDescent="0.2">
      <c r="A115" s="2" t="str">
        <f t="shared" si="21"/>
        <v>704</v>
      </c>
      <c r="B115" s="2" t="s">
        <v>1</v>
      </c>
      <c r="C115" s="66" t="str">
        <f t="shared" si="22"/>
        <v>3B130</v>
      </c>
      <c r="D115" s="207"/>
      <c r="E115" s="193" t="s">
        <v>229</v>
      </c>
      <c r="F115" s="232"/>
      <c r="G115" s="165" t="s">
        <v>230</v>
      </c>
      <c r="H115" s="80">
        <f>[1]LA_San!H115+[1]LA_Cons!H115</f>
        <v>11874643</v>
      </c>
      <c r="I115" s="123">
        <f>[1]LA_San!I115+[1]LA_Cons!I115</f>
        <v>197015</v>
      </c>
      <c r="J115" s="123">
        <f>[1]LA_San!J115+[1]LA_Cons!J115</f>
        <v>0</v>
      </c>
      <c r="K115" s="123">
        <f>[1]LA_San!K115+[1]LA_Cons!K115</f>
        <v>8012701</v>
      </c>
      <c r="L115" s="123">
        <f>[1]LA_San!L115+[1]LA_Cons!L115</f>
        <v>10317712</v>
      </c>
      <c r="M115" s="123">
        <f>[1]LA_San!M115+[1]LA_Cons!M115</f>
        <v>29211862</v>
      </c>
      <c r="N115" s="123">
        <f>[1]LA_San!N115+[1]LA_Cons!N115</f>
        <v>150979</v>
      </c>
      <c r="O115" s="123">
        <f>[1]LA_San!O115+[1]LA_Cons!O115</f>
        <v>4574463</v>
      </c>
      <c r="P115" s="123">
        <f>[1]LA_San!P115+[1]LA_Cons!P115</f>
        <v>3167694</v>
      </c>
      <c r="Q115" s="123">
        <f>[1]LA_San!Q115+[1]LA_Cons!Q115</f>
        <v>3025961</v>
      </c>
      <c r="R115" s="123">
        <f>[1]LA_San!R115+[1]LA_Cons!R115</f>
        <v>30399</v>
      </c>
      <c r="S115" s="123">
        <f>[1]LA_San!S115+[1]LA_Cons!S115</f>
        <v>1652108</v>
      </c>
      <c r="T115" s="123">
        <f>[1]LA_San!T115+[1]LA_Cons!T115</f>
        <v>155</v>
      </c>
      <c r="U115" s="120">
        <f t="shared" si="30"/>
        <v>72215692</v>
      </c>
    </row>
    <row r="116" spans="1:21" ht="27" x14ac:dyDescent="0.2">
      <c r="A116" s="2" t="str">
        <f t="shared" si="21"/>
        <v>704</v>
      </c>
      <c r="B116" s="2" t="s">
        <v>1</v>
      </c>
      <c r="C116" s="66" t="str">
        <f t="shared" si="22"/>
        <v>3B140</v>
      </c>
      <c r="D116" s="207"/>
      <c r="E116" s="193" t="s">
        <v>231</v>
      </c>
      <c r="F116" s="232"/>
      <c r="G116" s="165" t="s">
        <v>232</v>
      </c>
      <c r="H116" s="80">
        <f>[1]LA_San!H116+[1]LA_Cons!H116</f>
        <v>0</v>
      </c>
      <c r="I116" s="123">
        <f>[1]LA_San!I116+[1]LA_Cons!I116</f>
        <v>0</v>
      </c>
      <c r="J116" s="123">
        <f>[1]LA_San!J116+[1]LA_Cons!J116</f>
        <v>0</v>
      </c>
      <c r="K116" s="123">
        <f>[1]LA_San!K116+[1]LA_Cons!K116</f>
        <v>0</v>
      </c>
      <c r="L116" s="123">
        <f>[1]LA_San!L116+[1]LA_Cons!L116</f>
        <v>0</v>
      </c>
      <c r="M116" s="123">
        <f>[1]LA_San!M116+[1]LA_Cons!M116</f>
        <v>0</v>
      </c>
      <c r="N116" s="123">
        <f>[1]LA_San!N116+[1]LA_Cons!N116</f>
        <v>0</v>
      </c>
      <c r="O116" s="123">
        <f>[1]LA_San!O116+[1]LA_Cons!O116</f>
        <v>0</v>
      </c>
      <c r="P116" s="123">
        <f>[1]LA_San!P116+[1]LA_Cons!P116</f>
        <v>0</v>
      </c>
      <c r="Q116" s="123">
        <f>[1]LA_San!Q116+[1]LA_Cons!Q116</f>
        <v>0</v>
      </c>
      <c r="R116" s="123">
        <f>[1]LA_San!R116+[1]LA_Cons!R116</f>
        <v>0</v>
      </c>
      <c r="S116" s="123">
        <f>[1]LA_San!S116+[1]LA_Cons!S116</f>
        <v>0</v>
      </c>
      <c r="T116" s="123">
        <f>[1]LA_San!T116+[1]LA_Cons!T116</f>
        <v>0</v>
      </c>
      <c r="U116" s="120">
        <f t="shared" si="30"/>
        <v>0</v>
      </c>
    </row>
    <row r="117" spans="1:21" ht="27.75" thickBot="1" x14ac:dyDescent="0.25">
      <c r="A117" s="2" t="str">
        <f t="shared" si="21"/>
        <v>704</v>
      </c>
      <c r="B117" s="2" t="s">
        <v>1</v>
      </c>
      <c r="C117" s="66" t="str">
        <f t="shared" si="22"/>
        <v>3B150</v>
      </c>
      <c r="D117" s="233"/>
      <c r="E117" s="234" t="s">
        <v>233</v>
      </c>
      <c r="F117" s="235"/>
      <c r="G117" s="236" t="s">
        <v>234</v>
      </c>
      <c r="H117" s="199">
        <f>[1]LA_San!H117+[1]LA_Cons!H117</f>
        <v>0</v>
      </c>
      <c r="I117" s="200">
        <f>[1]LA_San!I117+[1]LA_Cons!I117</f>
        <v>0</v>
      </c>
      <c r="J117" s="200">
        <f>[1]LA_San!J117+[1]LA_Cons!J117</f>
        <v>0</v>
      </c>
      <c r="K117" s="200">
        <f>[1]LA_San!K117+[1]LA_Cons!K117</f>
        <v>0</v>
      </c>
      <c r="L117" s="200">
        <f>[1]LA_San!L117+[1]LA_Cons!L117</f>
        <v>0</v>
      </c>
      <c r="M117" s="200">
        <f>[1]LA_San!M117+[1]LA_Cons!M117</f>
        <v>0</v>
      </c>
      <c r="N117" s="200">
        <f>[1]LA_San!N117+[1]LA_Cons!N117</f>
        <v>0</v>
      </c>
      <c r="O117" s="200">
        <f>[1]LA_San!O117+[1]LA_Cons!O117</f>
        <v>0</v>
      </c>
      <c r="P117" s="200">
        <f>[1]LA_San!P117+[1]LA_Cons!P117</f>
        <v>0</v>
      </c>
      <c r="Q117" s="200">
        <f>[1]LA_San!Q117+[1]LA_Cons!Q117</f>
        <v>0</v>
      </c>
      <c r="R117" s="200">
        <f>[1]LA_San!R117+[1]LA_Cons!R117</f>
        <v>0</v>
      </c>
      <c r="S117" s="200">
        <f>[1]LA_San!S117+[1]LA_Cons!S117</f>
        <v>0</v>
      </c>
      <c r="T117" s="200">
        <f>[1]LA_San!T117+[1]LA_Cons!T117</f>
        <v>0</v>
      </c>
      <c r="U117" s="201">
        <f t="shared" si="30"/>
        <v>0</v>
      </c>
    </row>
    <row r="118" spans="1:21" ht="15" thickBot="1" x14ac:dyDescent="0.25">
      <c r="A118" s="2" t="str">
        <f t="shared" si="21"/>
        <v>704</v>
      </c>
      <c r="B118" s="2" t="s">
        <v>1</v>
      </c>
      <c r="C118" s="66" t="str">
        <f t="shared" si="22"/>
        <v>3C100</v>
      </c>
      <c r="D118" s="237" t="s">
        <v>235</v>
      </c>
      <c r="E118" s="238"/>
      <c r="F118" s="239"/>
      <c r="G118" s="240" t="s">
        <v>236</v>
      </c>
      <c r="H118" s="177">
        <f>[1]LA_San!H118+[1]LA_Cons!H118</f>
        <v>0</v>
      </c>
      <c r="I118" s="241">
        <f>[1]LA_San!I118+[1]LA_Cons!I118</f>
        <v>0</v>
      </c>
      <c r="J118" s="241">
        <f>[1]LA_San!J118+[1]LA_Cons!J118</f>
        <v>0</v>
      </c>
      <c r="K118" s="241">
        <f>[1]LA_San!K118+[1]LA_Cons!K118</f>
        <v>0</v>
      </c>
      <c r="L118" s="241">
        <f>[1]LA_San!L118+[1]LA_Cons!L118</f>
        <v>0</v>
      </c>
      <c r="M118" s="241">
        <f>[1]LA_San!M118+[1]LA_Cons!M118</f>
        <v>0</v>
      </c>
      <c r="N118" s="241">
        <f>[1]LA_San!N118+[1]LA_Cons!N118</f>
        <v>0</v>
      </c>
      <c r="O118" s="241">
        <f>[1]LA_San!O118+[1]LA_Cons!O118</f>
        <v>0</v>
      </c>
      <c r="P118" s="241">
        <f>[1]LA_San!P118+[1]LA_Cons!P118</f>
        <v>0</v>
      </c>
      <c r="Q118" s="241">
        <f>[1]LA_San!Q118+[1]LA_Cons!Q118</f>
        <v>0</v>
      </c>
      <c r="R118" s="241">
        <f>[1]LA_San!R118+[1]LA_Cons!R118</f>
        <v>0</v>
      </c>
      <c r="S118" s="241">
        <f>[1]LA_San!S118+[1]LA_Cons!S118</f>
        <v>0</v>
      </c>
      <c r="T118" s="241">
        <f>[1]LA_San!T118+[1]LA_Cons!T118</f>
        <v>0</v>
      </c>
      <c r="U118" s="104">
        <f t="shared" si="30"/>
        <v>0</v>
      </c>
    </row>
    <row r="119" spans="1:21" ht="15" thickBot="1" x14ac:dyDescent="0.25">
      <c r="A119" s="2" t="str">
        <f t="shared" si="21"/>
        <v>704</v>
      </c>
      <c r="B119" s="2" t="s">
        <v>1</v>
      </c>
      <c r="C119" s="66" t="str">
        <f t="shared" si="22"/>
        <v>3D100</v>
      </c>
      <c r="D119" s="221" t="s">
        <v>237</v>
      </c>
      <c r="E119" s="242"/>
      <c r="F119" s="243"/>
      <c r="G119" s="244" t="s">
        <v>238</v>
      </c>
      <c r="H119" s="177">
        <f>[1]LA_San!H119+[1]LA_Cons!H119</f>
        <v>542312</v>
      </c>
      <c r="I119" s="241">
        <f>[1]LA_San!I119+[1]LA_Cons!I119</f>
        <v>49134</v>
      </c>
      <c r="J119" s="241">
        <f>[1]LA_San!J119+[1]LA_Cons!J119</f>
        <v>0</v>
      </c>
      <c r="K119" s="241">
        <f>[1]LA_San!K119+[1]LA_Cons!K119</f>
        <v>3716506</v>
      </c>
      <c r="L119" s="241">
        <f>[1]LA_San!L119+[1]LA_Cons!L119</f>
        <v>3262712</v>
      </c>
      <c r="M119" s="241">
        <f>[1]LA_San!M119+[1]LA_Cons!M119</f>
        <v>5602137</v>
      </c>
      <c r="N119" s="241">
        <f>[1]LA_San!N119+[1]LA_Cons!N119</f>
        <v>29142</v>
      </c>
      <c r="O119" s="241">
        <f>[1]LA_San!O119+[1]LA_Cons!O119</f>
        <v>914085</v>
      </c>
      <c r="P119" s="241">
        <f>[1]LA_San!P119+[1]LA_Cons!P119</f>
        <v>630744</v>
      </c>
      <c r="Q119" s="241">
        <f>[1]LA_San!Q119+[1]LA_Cons!Q119</f>
        <v>710625</v>
      </c>
      <c r="R119" s="241">
        <f>[1]LA_San!R119+[1]LA_Cons!R119</f>
        <v>5867</v>
      </c>
      <c r="S119" s="241">
        <f>[1]LA_San!S119+[1]LA_Cons!S119</f>
        <v>197348</v>
      </c>
      <c r="T119" s="241">
        <f>[1]LA_San!T119+[1]LA_Cons!T119</f>
        <v>30</v>
      </c>
      <c r="U119" s="104">
        <f t="shared" si="30"/>
        <v>15660642</v>
      </c>
    </row>
    <row r="120" spans="1:21" ht="15" thickBot="1" x14ac:dyDescent="0.25">
      <c r="A120" s="2" t="str">
        <f t="shared" si="21"/>
        <v>704</v>
      </c>
      <c r="B120" s="2" t="s">
        <v>1</v>
      </c>
      <c r="C120" s="66" t="str">
        <f t="shared" si="22"/>
        <v>3E100</v>
      </c>
      <c r="D120" s="237" t="s">
        <v>239</v>
      </c>
      <c r="E120" s="238"/>
      <c r="F120" s="239"/>
      <c r="G120" s="240" t="s">
        <v>240</v>
      </c>
      <c r="H120" s="177">
        <f>[1]LA_San!H120+[1]LA_Cons!H120</f>
        <v>0</v>
      </c>
      <c r="I120" s="241">
        <f>[1]LA_San!I120+[1]LA_Cons!I120</f>
        <v>0</v>
      </c>
      <c r="J120" s="241">
        <f>[1]LA_San!J120+[1]LA_Cons!J120</f>
        <v>192701</v>
      </c>
      <c r="K120" s="241">
        <f>[1]LA_San!K120+[1]LA_Cons!K120</f>
        <v>0</v>
      </c>
      <c r="L120" s="241">
        <f>[1]LA_San!L120+[1]LA_Cons!L120</f>
        <v>0</v>
      </c>
      <c r="M120" s="241">
        <f>[1]LA_San!M120+[1]LA_Cons!M120</f>
        <v>0</v>
      </c>
      <c r="N120" s="241">
        <f>[1]LA_San!N120+[1]LA_Cons!N120</f>
        <v>0</v>
      </c>
      <c r="O120" s="241">
        <f>[1]LA_San!O120+[1]LA_Cons!O120</f>
        <v>0</v>
      </c>
      <c r="P120" s="241">
        <f>[1]LA_San!P120+[1]LA_Cons!P120</f>
        <v>0</v>
      </c>
      <c r="Q120" s="241">
        <f>[1]LA_San!Q120+[1]LA_Cons!Q120</f>
        <v>0</v>
      </c>
      <c r="R120" s="241">
        <f>[1]LA_San!R120+[1]LA_Cons!R120</f>
        <v>0</v>
      </c>
      <c r="S120" s="241">
        <f>[1]LA_San!S120+[1]LA_Cons!S120</f>
        <v>0</v>
      </c>
      <c r="T120" s="241">
        <f>[1]LA_San!T120+[1]LA_Cons!T120</f>
        <v>0</v>
      </c>
      <c r="U120" s="104">
        <f t="shared" si="30"/>
        <v>192701</v>
      </c>
    </row>
    <row r="121" spans="1:21" ht="15" thickBot="1" x14ac:dyDescent="0.25">
      <c r="A121" s="2" t="str">
        <f t="shared" si="21"/>
        <v>704</v>
      </c>
      <c r="B121" s="2" t="s">
        <v>1</v>
      </c>
      <c r="C121" s="66" t="str">
        <f t="shared" si="22"/>
        <v>3F100</v>
      </c>
      <c r="D121" s="221" t="s">
        <v>241</v>
      </c>
      <c r="E121" s="242"/>
      <c r="F121" s="243"/>
      <c r="G121" s="244" t="s">
        <v>242</v>
      </c>
      <c r="H121" s="177">
        <f>[1]LA_San!H121+[1]LA_Cons!H121</f>
        <v>0</v>
      </c>
      <c r="I121" s="241">
        <f>[1]LA_San!I121+[1]LA_Cons!I121</f>
        <v>0</v>
      </c>
      <c r="J121" s="241">
        <f>[1]LA_San!J121+[1]LA_Cons!J121</f>
        <v>0</v>
      </c>
      <c r="K121" s="241">
        <f>[1]LA_San!K121+[1]LA_Cons!K121</f>
        <v>0</v>
      </c>
      <c r="L121" s="241">
        <f>[1]LA_San!L121+[1]LA_Cons!L121</f>
        <v>0</v>
      </c>
      <c r="M121" s="241">
        <f>[1]LA_San!M121+[1]LA_Cons!M121</f>
        <v>0</v>
      </c>
      <c r="N121" s="241">
        <f>[1]LA_San!N121+[1]LA_Cons!N121</f>
        <v>0</v>
      </c>
      <c r="O121" s="241">
        <f>[1]LA_San!O121+[1]LA_Cons!O121</f>
        <v>0</v>
      </c>
      <c r="P121" s="241">
        <f>[1]LA_San!P121+[1]LA_Cons!P121</f>
        <v>0</v>
      </c>
      <c r="Q121" s="241">
        <f>[1]LA_San!Q121+[1]LA_Cons!Q121</f>
        <v>0</v>
      </c>
      <c r="R121" s="241">
        <f>[1]LA_San!R121+[1]LA_Cons!R121</f>
        <v>0</v>
      </c>
      <c r="S121" s="241">
        <f>[1]LA_San!S121+[1]LA_Cons!S121</f>
        <v>0</v>
      </c>
      <c r="T121" s="241">
        <f>[1]LA_San!T121+[1]LA_Cons!T121</f>
        <v>0</v>
      </c>
      <c r="U121" s="104">
        <f t="shared" si="30"/>
        <v>0</v>
      </c>
    </row>
    <row r="122" spans="1:21" ht="29.25" thickBot="1" x14ac:dyDescent="0.25">
      <c r="A122" s="2" t="str">
        <f t="shared" si="21"/>
        <v>704</v>
      </c>
      <c r="B122" s="2" t="s">
        <v>1</v>
      </c>
      <c r="C122" s="66" t="str">
        <f t="shared" si="22"/>
        <v>3G100</v>
      </c>
      <c r="D122" s="237" t="s">
        <v>243</v>
      </c>
      <c r="E122" s="242"/>
      <c r="F122" s="243"/>
      <c r="G122" s="244" t="s">
        <v>244</v>
      </c>
      <c r="H122" s="177">
        <f>[1]LA_San!H122+[1]LA_Cons!H122</f>
        <v>139562</v>
      </c>
      <c r="I122" s="241">
        <f>[1]LA_San!I122+[1]LA_Cons!I122</f>
        <v>1888</v>
      </c>
      <c r="J122" s="241">
        <f>[1]LA_San!J122+[1]LA_Cons!J122</f>
        <v>0</v>
      </c>
      <c r="K122" s="241">
        <f>[1]LA_San!K122+[1]LA_Cons!K122</f>
        <v>171868</v>
      </c>
      <c r="L122" s="241">
        <f>[1]LA_San!L122+[1]LA_Cons!L122</f>
        <v>77109</v>
      </c>
      <c r="M122" s="241">
        <f>[1]LA_San!M122+[1]LA_Cons!M122</f>
        <v>264316</v>
      </c>
      <c r="N122" s="241">
        <f>[1]LA_San!N122+[1]LA_Cons!N122</f>
        <v>1193</v>
      </c>
      <c r="O122" s="241">
        <f>[1]LA_San!O122+[1]LA_Cons!O122</f>
        <v>8883</v>
      </c>
      <c r="P122" s="241">
        <f>[1]LA_San!P122+[1]LA_Cons!P122</f>
        <v>18747</v>
      </c>
      <c r="Q122" s="241">
        <f>[1]LA_San!Q122+[1]LA_Cons!Q122</f>
        <v>19641</v>
      </c>
      <c r="R122" s="241">
        <f>[1]LA_San!R122+[1]LA_Cons!R122</f>
        <v>240</v>
      </c>
      <c r="S122" s="241">
        <f>[1]LA_San!S122+[1]LA_Cons!S122</f>
        <v>8075</v>
      </c>
      <c r="T122" s="241">
        <f>[1]LA_San!T122+[1]LA_Cons!T122</f>
        <v>1</v>
      </c>
      <c r="U122" s="104">
        <f t="shared" si="30"/>
        <v>711523</v>
      </c>
    </row>
    <row r="123" spans="1:21" ht="29.25" thickBot="1" x14ac:dyDescent="0.25">
      <c r="A123" s="2" t="str">
        <f t="shared" si="21"/>
        <v>704</v>
      </c>
      <c r="B123" s="2" t="s">
        <v>1</v>
      </c>
      <c r="C123" s="66" t="str">
        <f t="shared" si="22"/>
        <v>3H100</v>
      </c>
      <c r="D123" s="221" t="s">
        <v>245</v>
      </c>
      <c r="E123" s="238"/>
      <c r="F123" s="239"/>
      <c r="G123" s="245" t="s">
        <v>246</v>
      </c>
      <c r="H123" s="177">
        <f>[1]LA_San!H123+[1]LA_Cons!H123</f>
        <v>0</v>
      </c>
      <c r="I123" s="241">
        <f>[1]LA_San!I123+[1]LA_Cons!I123</f>
        <v>0</v>
      </c>
      <c r="J123" s="241">
        <f>[1]LA_San!J123+[1]LA_Cons!J123</f>
        <v>0</v>
      </c>
      <c r="K123" s="241">
        <f>[1]LA_San!K123+[1]LA_Cons!K123</f>
        <v>0</v>
      </c>
      <c r="L123" s="241">
        <f>[1]LA_San!L123+[1]LA_Cons!L123</f>
        <v>0</v>
      </c>
      <c r="M123" s="241">
        <f>[1]LA_San!M123+[1]LA_Cons!M123</f>
        <v>0</v>
      </c>
      <c r="N123" s="241">
        <f>[1]LA_San!N123+[1]LA_Cons!N123</f>
        <v>0</v>
      </c>
      <c r="O123" s="241">
        <f>[1]LA_San!O123+[1]LA_Cons!O123</f>
        <v>0</v>
      </c>
      <c r="P123" s="241">
        <f>[1]LA_San!P123+[1]LA_Cons!P123</f>
        <v>0</v>
      </c>
      <c r="Q123" s="241">
        <f>[1]LA_San!Q123+[1]LA_Cons!Q123</f>
        <v>0</v>
      </c>
      <c r="R123" s="241">
        <f>[1]LA_San!R123+[1]LA_Cons!R123</f>
        <v>0</v>
      </c>
      <c r="S123" s="241">
        <f>[1]LA_San!S123+[1]LA_Cons!S123</f>
        <v>0</v>
      </c>
      <c r="T123" s="241">
        <f>[1]LA_San!T123+[1]LA_Cons!T123</f>
        <v>0</v>
      </c>
      <c r="U123" s="104">
        <f t="shared" si="30"/>
        <v>0</v>
      </c>
    </row>
    <row r="124" spans="1:21" ht="16.5" thickBot="1" x14ac:dyDescent="0.25">
      <c r="A124" s="2" t="str">
        <f t="shared" si="21"/>
        <v>704</v>
      </c>
      <c r="B124" s="2" t="s">
        <v>1</v>
      </c>
      <c r="C124" s="66">
        <f t="shared" si="22"/>
        <v>39999</v>
      </c>
      <c r="D124" s="246">
        <v>39999</v>
      </c>
      <c r="E124" s="243"/>
      <c r="F124" s="222"/>
      <c r="G124" s="247" t="s">
        <v>247</v>
      </c>
      <c r="H124" s="248">
        <f>H123+H122+H121+H1161+H120+H119+H118+H112+H107</f>
        <v>14531579</v>
      </c>
      <c r="I124" s="248">
        <f t="shared" ref="I124:T124" si="33">I123+I122+I121+I1161+I120+I119+I118+I112+I107</f>
        <v>305606</v>
      </c>
      <c r="J124" s="248">
        <f t="shared" si="33"/>
        <v>192701</v>
      </c>
      <c r="K124" s="248">
        <f t="shared" si="33"/>
        <v>12765484</v>
      </c>
      <c r="L124" s="248">
        <f t="shared" si="33"/>
        <v>16228163</v>
      </c>
      <c r="M124" s="248">
        <f t="shared" si="33"/>
        <v>42901865</v>
      </c>
      <c r="N124" s="248">
        <f t="shared" si="33"/>
        <v>223495</v>
      </c>
      <c r="O124" s="248">
        <f t="shared" si="33"/>
        <v>7116130</v>
      </c>
      <c r="P124" s="248">
        <f t="shared" si="33"/>
        <v>4724025</v>
      </c>
      <c r="Q124" s="248">
        <f t="shared" si="33"/>
        <v>4664352</v>
      </c>
      <c r="R124" s="248">
        <f t="shared" si="33"/>
        <v>45000</v>
      </c>
      <c r="S124" s="248">
        <f t="shared" si="33"/>
        <v>2144283</v>
      </c>
      <c r="T124" s="248">
        <f t="shared" si="33"/>
        <v>229</v>
      </c>
      <c r="U124" s="104">
        <f t="shared" si="30"/>
        <v>105842912</v>
      </c>
    </row>
    <row r="125" spans="1:21" ht="16.5" thickBot="1" x14ac:dyDescent="0.25">
      <c r="A125" s="2" t="str">
        <f t="shared" si="21"/>
        <v>704</v>
      </c>
      <c r="B125" s="2" t="s">
        <v>1</v>
      </c>
      <c r="C125" s="66" t="str">
        <f t="shared" si="22"/>
        <v>48888</v>
      </c>
      <c r="D125" s="249" t="s">
        <v>248</v>
      </c>
      <c r="E125" s="229"/>
      <c r="F125" s="222"/>
      <c r="G125" s="247" t="s">
        <v>249</v>
      </c>
      <c r="H125" s="177">
        <f>[1]LA_San!H125+[1]LA_Cons!H125</f>
        <v>76456</v>
      </c>
      <c r="I125" s="241">
        <f>[1]LA_San!I125+[1]LA_Cons!I125</f>
        <v>22</v>
      </c>
      <c r="J125" s="241">
        <f>[1]LA_San!J125+[1]LA_Cons!J125</f>
        <v>0</v>
      </c>
      <c r="K125" s="241">
        <f>[1]LA_San!K125+[1]LA_Cons!K125</f>
        <v>164711</v>
      </c>
      <c r="L125" s="241">
        <f>[1]LA_San!L125+[1]LA_Cons!L125</f>
        <v>14570</v>
      </c>
      <c r="M125" s="241">
        <f>[1]LA_San!M125+[1]LA_Cons!M125</f>
        <v>0</v>
      </c>
      <c r="N125" s="241">
        <f>[1]LA_San!N125+[1]LA_Cons!N125</f>
        <v>0</v>
      </c>
      <c r="O125" s="241">
        <f>[1]LA_San!O125+[1]LA_Cons!O125</f>
        <v>102</v>
      </c>
      <c r="P125" s="241">
        <f>[1]LA_San!P125+[1]LA_Cons!P125</f>
        <v>25043</v>
      </c>
      <c r="Q125" s="241">
        <f>[1]LA_San!Q125+[1]LA_Cons!Q125</f>
        <v>24</v>
      </c>
      <c r="R125" s="241">
        <f>[1]LA_San!R125+[1]LA_Cons!R125</f>
        <v>0</v>
      </c>
      <c r="S125" s="241">
        <f>[1]LA_San!S125+[1]LA_Cons!S125</f>
        <v>7832</v>
      </c>
      <c r="T125" s="241">
        <f>[1]LA_San!T125+[1]LA_Cons!T125</f>
        <v>0</v>
      </c>
      <c r="U125" s="104">
        <f t="shared" si="30"/>
        <v>288760</v>
      </c>
    </row>
    <row r="126" spans="1:21" ht="16.5" thickBot="1" x14ac:dyDescent="0.25">
      <c r="A126" s="2" t="str">
        <f t="shared" si="21"/>
        <v>704</v>
      </c>
      <c r="B126" s="2" t="s">
        <v>1</v>
      </c>
      <c r="C126" s="66">
        <f t="shared" si="22"/>
        <v>49999</v>
      </c>
      <c r="D126" s="250">
        <v>49999</v>
      </c>
      <c r="E126" s="250"/>
      <c r="F126" s="251"/>
      <c r="G126" s="252" t="s">
        <v>250</v>
      </c>
      <c r="H126" s="253">
        <f t="shared" ref="H126:T126" si="34">H125+H124+H105+H33</f>
        <v>30654603</v>
      </c>
      <c r="I126" s="253">
        <f t="shared" si="34"/>
        <v>411348</v>
      </c>
      <c r="J126" s="253">
        <f t="shared" si="34"/>
        <v>192701</v>
      </c>
      <c r="K126" s="253">
        <f t="shared" si="34"/>
        <v>19368903</v>
      </c>
      <c r="L126" s="253">
        <f t="shared" si="34"/>
        <v>21452962</v>
      </c>
      <c r="M126" s="253">
        <f t="shared" si="34"/>
        <v>54600094</v>
      </c>
      <c r="N126" s="253">
        <f t="shared" si="34"/>
        <v>360712</v>
      </c>
      <c r="O126" s="253">
        <f t="shared" si="34"/>
        <v>8851651</v>
      </c>
      <c r="P126" s="253">
        <f t="shared" si="34"/>
        <v>7494455</v>
      </c>
      <c r="Q126" s="253">
        <f t="shared" si="34"/>
        <v>6261024</v>
      </c>
      <c r="R126" s="253">
        <f t="shared" si="34"/>
        <v>58238</v>
      </c>
      <c r="S126" s="253">
        <f t="shared" si="34"/>
        <v>3088462</v>
      </c>
      <c r="T126" s="253">
        <f t="shared" si="34"/>
        <v>296</v>
      </c>
      <c r="U126" s="104">
        <f t="shared" si="30"/>
        <v>152795449</v>
      </c>
    </row>
  </sheetData>
  <mergeCells count="17">
    <mergeCell ref="D106:U106"/>
    <mergeCell ref="R9:R10"/>
    <mergeCell ref="S9:S10"/>
    <mergeCell ref="T9:T10"/>
    <mergeCell ref="U9:U10"/>
    <mergeCell ref="D15:U15"/>
    <mergeCell ref="D34:U34"/>
    <mergeCell ref="D3:U3"/>
    <mergeCell ref="G4:K4"/>
    <mergeCell ref="M4:R4"/>
    <mergeCell ref="H8:U8"/>
    <mergeCell ref="D9:F10"/>
    <mergeCell ref="G9:G10"/>
    <mergeCell ref="H9:I9"/>
    <mergeCell ref="J9:L9"/>
    <mergeCell ref="M9:P9"/>
    <mergeCell ref="Q9:Q10"/>
  </mergeCells>
  <pageMargins left="0.7" right="0.7" top="0.75" bottom="0.75" header="0.3" footer="0.3"/>
  <pageSetup paperSize="9" orientation="portrait" r:id="rId1"/>
  <rowBreaks count="1" manualBreakCount="1">
    <brk id="80" max="20" man="1"/>
  </rowBreaks>
  <colBreaks count="3" manualBreakCount="3">
    <brk id="7" max="1048575" man="1"/>
    <brk id="11" max="125" man="1"/>
    <brk id="15" max="1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Fortugno Patrizia Antonella</dc:creator>
  <cp:lastModifiedBy>Fortugno Patrizia Antonella</cp:lastModifiedBy>
  <dcterms:created xsi:type="dcterms:W3CDTF">2024-07-17T09:20:56Z</dcterms:created>
  <dcterms:modified xsi:type="dcterms:W3CDTF">2024-07-17T09:24:40Z</dcterms:modified>
</cp:coreProperties>
</file>