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gruppi\PROVVEDITORATO NEW\SEGRETERIA\PROGRAMMAZIONE_ACQUISTI\2024.1\"/>
    </mc:Choice>
  </mc:AlternateContent>
  <bookViews>
    <workbookView xWindow="0" yWindow="0" windowWidth="23040" windowHeight="9096" tabRatio="405" activeTab="2"/>
  </bookViews>
  <sheets>
    <sheet name="LEGENDA" sheetId="1" r:id="rId1"/>
    <sheet name="DATI ENTE" sheetId="2" r:id="rId2"/>
    <sheet name="SCHEDA H" sheetId="5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5" l="1"/>
  <c r="U20" i="5"/>
  <c r="U19" i="5" l="1"/>
  <c r="U18" i="5"/>
  <c r="U17" i="5"/>
  <c r="U13" i="5" l="1"/>
  <c r="U23" i="5" l="1"/>
  <c r="U16" i="5"/>
  <c r="U15" i="5"/>
  <c r="U32" i="5" l="1"/>
  <c r="U39" i="5"/>
  <c r="U36" i="5"/>
  <c r="U31" i="5"/>
  <c r="U30" i="5"/>
  <c r="U41" i="5" l="1"/>
  <c r="U29" i="5"/>
  <c r="U24" i="5"/>
  <c r="U28" i="5"/>
  <c r="U27" i="5"/>
  <c r="U38" i="5"/>
  <c r="U26" i="5"/>
  <c r="U12" i="5"/>
  <c r="U11" i="5"/>
  <c r="U14" i="5"/>
  <c r="U25" i="5"/>
  <c r="U35" i="5"/>
  <c r="U10" i="5"/>
  <c r="U34" i="5" l="1"/>
  <c r="U9" i="5"/>
  <c r="U4" i="5"/>
  <c r="U5" i="5" l="1"/>
  <c r="U40" i="5"/>
  <c r="U37" i="5"/>
  <c r="U33" i="5"/>
  <c r="U22" i="5"/>
  <c r="U6" i="5"/>
  <c r="U7" i="5"/>
  <c r="U8" i="5"/>
  <c r="K7" i="5"/>
</calcChain>
</file>

<file path=xl/sharedStrings.xml><?xml version="1.0" encoding="utf-8"?>
<sst xmlns="http://schemas.openxmlformats.org/spreadsheetml/2006/main" count="547" uniqueCount="219">
  <si>
    <t>Codice CUI = Codice Fiscale dell'amministrazione + prima annualità del primo programma (aaaa) nel quale l'intervento è stato inserito + progressivo di 5 cifre della prima annualità del primo programma</t>
  </si>
  <si>
    <t>Indica il CUP (cfr. articolo 6, comma 4)</t>
  </si>
  <si>
    <t>Amministrazione</t>
  </si>
  <si>
    <t>Referente dei dati di programmazione</t>
  </si>
  <si>
    <t>Codice IPA 
Amministrazione</t>
  </si>
  <si>
    <t>Dipartimento</t>
  </si>
  <si>
    <t>Ufficio</t>
  </si>
  <si>
    <t>Regione</t>
  </si>
  <si>
    <t>Provincia</t>
  </si>
  <si>
    <t>Indirizzo</t>
  </si>
  <si>
    <t>Telefono</t>
  </si>
  <si>
    <t>Indirizzo
 mail</t>
  </si>
  <si>
    <t>Indirizzo PEC</t>
  </si>
  <si>
    <t>Nome</t>
  </si>
  <si>
    <t>Cognome</t>
  </si>
  <si>
    <t>Codice fiscale</t>
  </si>
  <si>
    <t>Indirizzo
mail</t>
  </si>
  <si>
    <t xml:space="preserve">Numero intervento CUI
</t>
  </si>
  <si>
    <t xml:space="preserve">Codice Fiscale Amministrazione </t>
  </si>
  <si>
    <t>Prima annualità del primo programma nel quale l'intervento è stato inserito</t>
  </si>
  <si>
    <r>
      <t xml:space="preserve">Annualità nella quale si prevede di dare avvio alla procedura </t>
    </r>
    <r>
      <rPr>
        <b/>
        <sz val="10"/>
        <rFont val="Calibri"/>
        <family val="2"/>
      </rPr>
      <t>di acquisto</t>
    </r>
  </si>
  <si>
    <t xml:space="preserve">Codice CUP </t>
  </si>
  <si>
    <t>CUI lavoro o altra acquisizione nel cui importo complessivo l'acquisto è ricompreso</t>
  </si>
  <si>
    <t xml:space="preserve">Lotto funzionale </t>
  </si>
  <si>
    <t>Ambito geografico di esecuzione dell'Acquisto (Regione/i)</t>
  </si>
  <si>
    <t>Settore</t>
  </si>
  <si>
    <t xml:space="preserve">CPV
</t>
  </si>
  <si>
    <t>Descrizione Acquisto</t>
  </si>
  <si>
    <t>Responsabile unico del progetto</t>
  </si>
  <si>
    <t>Durata del contratto</t>
  </si>
  <si>
    <t>L'acquisto è relativo a nuovo affidamento di contratto in essere</t>
  </si>
  <si>
    <t xml:space="preserve">Costi su annualità successive </t>
  </si>
  <si>
    <t>Totale</t>
  </si>
  <si>
    <t>Acquisto aggiunto o variato a seguito di modifica programma</t>
  </si>
  <si>
    <t>codice</t>
  </si>
  <si>
    <t>sì/no</t>
  </si>
  <si>
    <t>Testo</t>
  </si>
  <si>
    <t>forniture / servizi</t>
  </si>
  <si>
    <t>tabella CPV</t>
  </si>
  <si>
    <t>testo</t>
  </si>
  <si>
    <t>Tabella H.1</t>
  </si>
  <si>
    <t>tabella H.2</t>
  </si>
  <si>
    <t>Istruzioni per la compilazione</t>
  </si>
  <si>
    <t>Inserire i dati anagrafici dell'Amministrazione e del soggetto referente dei dati di programmazione triennale degli acquisti di forniture e servizi</t>
  </si>
  <si>
    <t>Foglio: SCHEDA H</t>
  </si>
  <si>
    <t>Riportare l’elenco degli acquisti della programmazione con indicazione degli elementi essenziali per la loro individuazione. Per l’acquisto di una fornitura o di un servizio ricompreso in un progetto di investimento pubblico, è riportato il relativo CUP. Tutti gli importi devono essere espressi per intero in euro (es. per indicare 25 milioni, scrivere 25000000).</t>
  </si>
  <si>
    <t xml:space="preserve">Colonna A - Numero intervento CUI </t>
  </si>
  <si>
    <t>Colonna E - Codice CUP</t>
  </si>
  <si>
    <t>Colonna G: CUI lavoro o altra acquisizione nel cui importo complessivo l'acquisto è ricompreso</t>
  </si>
  <si>
    <r>
      <t>Compilare se nella colonna F ("</t>
    </r>
    <r>
      <rPr>
        <i/>
        <sz val="11"/>
        <rFont val="Calibri"/>
        <family val="2"/>
      </rPr>
      <t>Acquisto ricompreso nell'importo complessivo di un lavoro o di altra acquisizione presente in programmazione di lavori, fornitire e servizi</t>
    </r>
    <r>
      <rPr>
        <sz val="11"/>
        <rFont val="Calibri"/>
        <family val="2"/>
      </rPr>
      <t>") si è risposto "SI" e se nella colonna E ("Codice CUP") non è stato riportato il CUP in quanto non presente</t>
    </r>
  </si>
  <si>
    <t>Colonna H - Lotto funzionale</t>
  </si>
  <si>
    <t>Colonna K - CPV</t>
  </si>
  <si>
    <t>Relativa a CPV principale. Deve essere rispettata la coerenza, per le prime due cifre, con il settore: F = CPV&lt;45 o 48, S: CPV&gt; 48</t>
  </si>
  <si>
    <t xml:space="preserve">Livello di priorità
</t>
  </si>
  <si>
    <r>
      <t>Colonna M - Livello di priorità</t>
    </r>
    <r>
      <rPr>
        <b/>
        <sz val="11"/>
        <color rgb="FFFF0000"/>
        <rFont val="Calibri"/>
        <family val="2"/>
      </rPr>
      <t xml:space="preserve"> </t>
    </r>
  </si>
  <si>
    <t>Colonna N - Responsabile unico del progetto</t>
  </si>
  <si>
    <t>Riportare nome e cognome del responsabile del procedimento unico del progetto</t>
  </si>
  <si>
    <t>Colonna U - Stima dei costi dell'acquisto (Totale)</t>
  </si>
  <si>
    <t>Colonne V, W - Apporto di capitale privato</t>
  </si>
  <si>
    <t>Riportare l’importo del capitale privato come quota parte dell’importo complessivo</t>
  </si>
  <si>
    <t>Colonne X, Y - Centrale di Committenza o Soggetto Aggregatore al quale si farà ricorso per l'espletamento della  procedura di affidamento</t>
  </si>
  <si>
    <t>Colonna Z - Acquisto aggiunto o variato a seguito di modifica programma</t>
  </si>
  <si>
    <t>La somma è calcolata al netto dell’importo degli acquisti ricompresi nell’importo complessivo di un lavoro o di altra acquisizione presente in programmazione di lavori, forniture e servizi</t>
  </si>
  <si>
    <t>valore (somma)</t>
  </si>
  <si>
    <t>data (anno)</t>
  </si>
  <si>
    <t>numero
(mesi)</t>
  </si>
  <si>
    <t>Colonne Q, R, T, U, V - Valore (somma)</t>
  </si>
  <si>
    <t>Foglio: DATI ENTE</t>
  </si>
  <si>
    <t>Stima dei costi dell'acquisto Primo anno</t>
  </si>
  <si>
    <t>Stima dei costi dell'acquisto Secondo anno</t>
  </si>
  <si>
    <t>Stima dei costi dell'acquisto Terzo Anno</t>
  </si>
  <si>
    <t>Apporto di capitale privato Tipologia</t>
  </si>
  <si>
    <t>Codice Fiscale Amministrazione</t>
  </si>
  <si>
    <t>Dati obbligatori per i soli acquisti ricompresi nella prima annualità (cfr. articolo 8 allegato I.5 del D.lgs. 36/2023)</t>
  </si>
  <si>
    <t>Importo complessivo ai sensi dell’articolo 6, comma 5 allegato I.5 del D.lgs. 36/2023 ivi incluse le spese eventualmente sostenute antecedentemente alla prima annualità</t>
  </si>
  <si>
    <t>Acquisto ricompreso nell'importo complessivo di un lavoro o di altra acquisizione presente in programmazione di lavori, forniture e servizi</t>
  </si>
  <si>
    <t>Apporto di capitale privato Importo</t>
  </si>
  <si>
    <t xml:space="preserve">Codice AUSA Centrale di Committenza o Soggetto Aggregatore al quale si farà ricorso per l'espletamento della procedura di affidamento </t>
  </si>
  <si>
    <t>Denominazione Centrale di Committenza o Soggetto Aggregatore al quale si farà ricorso per l'espletamento della procedura di affidamento</t>
  </si>
  <si>
    <t>Indica se lotto funzionale secondo la definizione di cui all'art. 3 comma 1 lettera s) dell'allegato I.1 del D.lgs. 36/2023</t>
  </si>
  <si>
    <r>
      <t xml:space="preserve">Indica il livello di priorità di cui all’articolo 6, commi 10 e 11 allegato I.5 del D.lgs. 36/2023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</rPr>
      <t>Tabella H.1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1.</t>
    </r>
    <r>
      <rPr>
        <sz val="11"/>
        <rFont val="Calibri"/>
        <family val="2"/>
      </rPr>
      <t xml:space="preserve"> priorità massima
</t>
    </r>
    <r>
      <rPr>
        <b/>
        <sz val="11"/>
        <rFont val="Calibri"/>
        <family val="2"/>
      </rPr>
      <t>2</t>
    </r>
    <r>
      <rPr>
        <sz val="11"/>
        <rFont val="Calibri"/>
        <family val="2"/>
      </rPr>
      <t xml:space="preserve">. priorità media
</t>
    </r>
    <r>
      <rPr>
        <b/>
        <sz val="11"/>
        <rFont val="Calibri"/>
        <family val="2"/>
      </rPr>
      <t>3.</t>
    </r>
    <r>
      <rPr>
        <sz val="11"/>
        <rFont val="Calibri"/>
        <family val="2"/>
      </rPr>
      <t xml:space="preserve"> priorità minima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</si>
  <si>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Indica se l’acquisto è stato aggiunto o è stato modificato a seguito di modifica in corso d’anno ai sensi dell’articolo 7, commi 8 e 9 allegato I.5 del D.lgs. 36/2023. Tale campo, come la relativa nota e tabella, compaiono solo in caso di modifica del programma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</rPr>
      <t>Tabella H.2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1.</t>
    </r>
    <r>
      <rPr>
        <sz val="11"/>
        <rFont val="Calibri"/>
        <family val="2"/>
      </rPr>
      <t xml:space="preserve"> modifica ex art. 7, comma 8, lettera b)
</t>
    </r>
    <r>
      <rPr>
        <b/>
        <sz val="11"/>
        <rFont val="Calibri"/>
        <family val="2"/>
      </rPr>
      <t>2</t>
    </r>
    <r>
      <rPr>
        <sz val="11"/>
        <rFont val="Calibri"/>
        <family val="2"/>
      </rPr>
      <t xml:space="preserve">. modifica ex art. 7, comma 8, lettera c)
</t>
    </r>
    <r>
      <rPr>
        <b/>
        <sz val="11"/>
        <rFont val="Calibri"/>
        <family val="2"/>
      </rPr>
      <t>3.</t>
    </r>
    <r>
      <rPr>
        <sz val="11"/>
        <rFont val="Calibri"/>
        <family val="2"/>
      </rPr>
      <t xml:space="preserve"> modifica ex art. 7, comma 8, lettera d)
</t>
    </r>
    <r>
      <rPr>
        <b/>
        <sz val="11"/>
        <rFont val="Calibri"/>
        <family val="2"/>
      </rPr>
      <t>4.</t>
    </r>
    <r>
      <rPr>
        <sz val="11"/>
        <rFont val="Calibri"/>
        <family val="2"/>
      </rPr>
      <t xml:space="preserve"> modifica ex art. 7, comma 8, lettera e)
</t>
    </r>
    <r>
      <rPr>
        <b/>
        <sz val="11"/>
        <rFont val="Calibri"/>
        <family val="2"/>
      </rPr>
      <t>5.</t>
    </r>
    <r>
      <rPr>
        <sz val="11"/>
        <rFont val="Calibri"/>
        <family val="2"/>
      </rPr>
      <t xml:space="preserve"> modifica ex art. 7, comma 9</t>
    </r>
  </si>
  <si>
    <r>
      <rPr>
        <sz val="11"/>
        <color theme="9" tint="-0.499984740745262"/>
        <rFont val="Calibri"/>
        <family val="2"/>
      </rPr>
      <t>S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2023</t>
    </r>
    <r>
      <rPr>
        <sz val="11"/>
        <color theme="0" tint="-0.499984740745262"/>
        <rFont val="Calibri"/>
        <family val="2"/>
      </rPr>
      <t>0002</t>
    </r>
  </si>
  <si>
    <r>
      <t>F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2024</t>
    </r>
    <r>
      <rPr>
        <sz val="11"/>
        <color theme="0" tint="-0.499984740745262"/>
        <rFont val="Calibri"/>
        <family val="2"/>
      </rPr>
      <t>0001</t>
    </r>
  </si>
  <si>
    <r>
      <t>F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2024</t>
    </r>
    <r>
      <rPr>
        <sz val="11"/>
        <color theme="6" tint="-0.249977111117893"/>
        <rFont val="Calibri"/>
        <family val="2"/>
      </rPr>
      <t>0002</t>
    </r>
  </si>
  <si>
    <r>
      <t>F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2024</t>
    </r>
    <r>
      <rPr>
        <sz val="11"/>
        <color theme="6" tint="-0.249977111117893"/>
        <rFont val="Calibri"/>
        <family val="2"/>
      </rPr>
      <t>0003</t>
    </r>
  </si>
  <si>
    <r>
      <t>S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2024</t>
    </r>
    <r>
      <rPr>
        <sz val="11"/>
        <color theme="0" tint="-0.499984740745262"/>
        <rFont val="Calibri"/>
        <family val="2"/>
      </rPr>
      <t>0001</t>
    </r>
  </si>
  <si>
    <r>
      <t>F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2025</t>
    </r>
    <r>
      <rPr>
        <sz val="11"/>
        <color theme="6" tint="-0.249977111117893"/>
        <rFont val="Calibri"/>
        <family val="2"/>
      </rPr>
      <t>0001</t>
    </r>
  </si>
  <si>
    <r>
      <t>F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2026</t>
    </r>
    <r>
      <rPr>
        <sz val="11"/>
        <color theme="6" tint="-0.249977111117893"/>
        <rFont val="Calibri"/>
        <family val="2"/>
      </rPr>
      <t>0001</t>
    </r>
  </si>
  <si>
    <t>09320530968</t>
  </si>
  <si>
    <t>no</t>
  </si>
  <si>
    <t>si</t>
  </si>
  <si>
    <t>Lombardia</t>
  </si>
  <si>
    <t>servizio</t>
  </si>
  <si>
    <t>forniture</t>
  </si>
  <si>
    <t>90524400-0</t>
  </si>
  <si>
    <r>
      <t>33169500</t>
    </r>
    <r>
      <rPr>
        <sz val="11"/>
        <color theme="1"/>
        <rFont val="Calibri"/>
        <family val="2"/>
        <scheme val="minor"/>
      </rPr>
      <t>-7</t>
    </r>
  </si>
  <si>
    <t>33183200-8</t>
  </si>
  <si>
    <t>90900000-6</t>
  </si>
  <si>
    <t>55300000-3</t>
  </si>
  <si>
    <t>65310000-9</t>
  </si>
  <si>
    <t>Smaltimento rifiuti sanitari</t>
  </si>
  <si>
    <t>Sistemi di chirirgua robotica (service)</t>
  </si>
  <si>
    <t>Farmaci</t>
  </si>
  <si>
    <t>DM per interventi su colonna vertebrale</t>
  </si>
  <si>
    <t>Servizio di pulizie SSR</t>
  </si>
  <si>
    <t>Servizio di ristorazione</t>
  </si>
  <si>
    <t>Energia elettrica</t>
  </si>
  <si>
    <t>1</t>
  </si>
  <si>
    <t>Claudio Di Benedetto</t>
  </si>
  <si>
    <t>sì</t>
  </si>
  <si>
    <t>0000224549</t>
  </si>
  <si>
    <t>0000226120</t>
  </si>
  <si>
    <t>Aria S.p.A.</t>
  </si>
  <si>
    <t>Consip S.p.A.</t>
  </si>
  <si>
    <t>ASST Centro Specialistico Ortopedico Traumatologico Gaetano Pini / CTO</t>
  </si>
  <si>
    <t>asstgp</t>
  </si>
  <si>
    <t>Milano</t>
  </si>
  <si>
    <t>Piazza C. Ferrari n. 1</t>
  </si>
  <si>
    <t>02 5829621</t>
  </si>
  <si>
    <t>approvvigionamenti@asst-pini-cto.it</t>
  </si>
  <si>
    <t>protocollo@pec.asst-pini-cto.it</t>
  </si>
  <si>
    <t>Claudio</t>
  </si>
  <si>
    <t>Di Benedetto</t>
  </si>
  <si>
    <t>DBNCLD80T14G273B</t>
  </si>
  <si>
    <t>02/ 58296544</t>
  </si>
  <si>
    <t>SCHEDA H - PROGRAMMA TRIENNALE - ELENCO DELLE ACQUISIZIONI DI FORNITURE E SERVIZI 2024/2025/2026
ASST Gaetano PINI-CTO</t>
  </si>
  <si>
    <t>UOC Gestione Acquisti</t>
  </si>
  <si>
    <r>
      <t>F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2024</t>
    </r>
    <r>
      <rPr>
        <sz val="11"/>
        <color theme="6" tint="-0.249977111117893"/>
        <rFont val="Calibri"/>
        <family val="2"/>
      </rPr>
      <t>0004</t>
    </r>
  </si>
  <si>
    <t>Guanti non chirurgici</t>
  </si>
  <si>
    <t>18424300-0</t>
  </si>
  <si>
    <r>
      <t>S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2024</t>
    </r>
    <r>
      <rPr>
        <sz val="11"/>
        <color theme="0" tint="-0.499984740745262"/>
        <rFont val="Calibri"/>
        <family val="2"/>
      </rPr>
      <t>0002</t>
    </r>
  </si>
  <si>
    <t>79610000-3</t>
  </si>
  <si>
    <r>
      <t>S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2024</t>
    </r>
    <r>
      <rPr>
        <sz val="11"/>
        <color theme="0" tint="-0.499984740745262"/>
        <rFont val="Calibri"/>
        <family val="2"/>
      </rPr>
      <t>0003</t>
    </r>
  </si>
  <si>
    <t>Servizio trasporto pazienti, sangue e materiale biologico</t>
  </si>
  <si>
    <t>Sostituti d'osso</t>
  </si>
  <si>
    <t>Set TNT sterile</t>
  </si>
  <si>
    <t>Lavanolo</t>
  </si>
  <si>
    <r>
      <t>S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2025</t>
    </r>
    <r>
      <rPr>
        <sz val="11"/>
        <color theme="0" tint="-0.499984740745262"/>
        <rFont val="Calibri"/>
        <family val="2"/>
      </rPr>
      <t>0002</t>
    </r>
  </si>
  <si>
    <r>
      <t>F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2024</t>
    </r>
    <r>
      <rPr>
        <sz val="11"/>
        <color theme="6" tint="-0.249977111117893"/>
        <rFont val="Calibri"/>
        <family val="2"/>
      </rPr>
      <t>0005</t>
    </r>
  </si>
  <si>
    <t>Protesi spalla</t>
  </si>
  <si>
    <r>
      <t>S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2025</t>
    </r>
    <r>
      <rPr>
        <sz val="11"/>
        <color theme="0" tint="-0.499984740745262"/>
        <rFont val="Calibri"/>
        <family val="2"/>
      </rPr>
      <t>0003</t>
    </r>
  </si>
  <si>
    <t>Servizi Pubblico di Connettività (SPC)</t>
  </si>
  <si>
    <r>
      <t>S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2024</t>
    </r>
    <r>
      <rPr>
        <sz val="11"/>
        <color theme="0" tint="-0.499984740745262"/>
        <rFont val="Calibri"/>
        <family val="2"/>
      </rPr>
      <t>0004</t>
    </r>
  </si>
  <si>
    <t>Manutenzione applicativi Dedalus (Galileo, LIS, base dati clinica)</t>
  </si>
  <si>
    <t xml:space="preserve">  72510000-3</t>
  </si>
  <si>
    <r>
      <t>S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2024</t>
    </r>
    <r>
      <rPr>
        <sz val="11"/>
        <color theme="0" tint="-0.499984740745262"/>
        <rFont val="Calibri"/>
        <family val="2"/>
      </rPr>
      <t>0005</t>
    </r>
  </si>
  <si>
    <r>
      <t>F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2024</t>
    </r>
    <r>
      <rPr>
        <sz val="11"/>
        <color theme="6" tint="-0.249977111117893"/>
        <rFont val="Calibri"/>
        <family val="2"/>
      </rPr>
      <t>0006</t>
    </r>
  </si>
  <si>
    <t>Licenze Oracle</t>
  </si>
  <si>
    <r>
      <t>F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2024</t>
    </r>
    <r>
      <rPr>
        <sz val="11"/>
        <color theme="6" tint="-0.249977111117893"/>
        <rFont val="Calibri"/>
        <family val="2"/>
      </rPr>
      <t>0007</t>
    </r>
  </si>
  <si>
    <t>Licenze Microsoft</t>
  </si>
  <si>
    <r>
      <t>S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2024</t>
    </r>
    <r>
      <rPr>
        <sz val="11"/>
        <color theme="0" tint="-0.499984740745262"/>
        <rFont val="Calibri"/>
        <family val="2"/>
      </rPr>
      <t>0006</t>
    </r>
  </si>
  <si>
    <t>Servizio di gestione documentale</t>
  </si>
  <si>
    <t>72400000-4</t>
  </si>
  <si>
    <t>98310000-0</t>
  </si>
  <si>
    <t>72512000-7</t>
  </si>
  <si>
    <t>32410000-0</t>
  </si>
  <si>
    <t>33190000-0</t>
  </si>
  <si>
    <t>72268000-1</t>
  </si>
  <si>
    <r>
      <t>F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2025</t>
    </r>
    <r>
      <rPr>
        <sz val="11"/>
        <color theme="6" tint="-0.249977111117893"/>
        <rFont val="Calibri"/>
        <family val="2"/>
      </rPr>
      <t>0002</t>
    </r>
  </si>
  <si>
    <t>Gas medicali</t>
  </si>
  <si>
    <t>24111500-0</t>
  </si>
  <si>
    <t>Brokeraggio assicurativo</t>
  </si>
  <si>
    <t xml:space="preserve">Polizza RC verso terzi e verso Prestatori d’Opera </t>
  </si>
  <si>
    <r>
      <t>S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2024</t>
    </r>
    <r>
      <rPr>
        <sz val="11"/>
        <color theme="0" tint="-0.499984740745262"/>
        <rFont val="Calibri"/>
        <family val="2"/>
      </rPr>
      <t>0007</t>
    </r>
  </si>
  <si>
    <t>Servizio di archiviazione e gestione delle cartelle cliniche e altra documentazione sanitaria</t>
  </si>
  <si>
    <r>
      <t>F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2026</t>
    </r>
    <r>
      <rPr>
        <sz val="11"/>
        <color theme="6" tint="-0.249977111117893"/>
        <rFont val="Calibri"/>
        <family val="2"/>
      </rPr>
      <t>0002</t>
    </r>
  </si>
  <si>
    <t>Carta risme</t>
  </si>
  <si>
    <t>Servizio di sterilizzazione</t>
  </si>
  <si>
    <r>
      <t>S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2024</t>
    </r>
    <r>
      <rPr>
        <sz val="11"/>
        <color theme="0" tint="-0.499984740745262"/>
        <rFont val="Calibri"/>
        <family val="2"/>
      </rPr>
      <t>0008</t>
    </r>
  </si>
  <si>
    <t>Bonifica impianti HVAC</t>
  </si>
  <si>
    <r>
      <t>S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2025</t>
    </r>
    <r>
      <rPr>
        <sz val="11"/>
        <color theme="0" tint="-0.499984740745262"/>
        <rFont val="Calibri"/>
        <family val="2"/>
      </rPr>
      <t>0004</t>
    </r>
  </si>
  <si>
    <t>Energy manager</t>
  </si>
  <si>
    <r>
      <t>F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2025</t>
    </r>
    <r>
      <rPr>
        <sz val="11"/>
        <color theme="6" tint="-0.249977111117893"/>
        <rFont val="Calibri"/>
        <family val="2"/>
      </rPr>
      <t>0003</t>
    </r>
  </si>
  <si>
    <t>Aghi per anestesia del plesso nervoso</t>
  </si>
  <si>
    <r>
      <t>S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2024</t>
    </r>
    <r>
      <rPr>
        <sz val="11"/>
        <color theme="0" tint="-0.499984740745262"/>
        <rFont val="Calibri"/>
        <family val="2"/>
      </rPr>
      <t>0009</t>
    </r>
  </si>
  <si>
    <t>Guardiania</t>
  </si>
  <si>
    <t>66518100-5</t>
  </si>
  <si>
    <t>66516000-0</t>
  </si>
  <si>
    <t>30197642-8</t>
  </si>
  <si>
    <t>33141322-3</t>
  </si>
  <si>
    <r>
      <t>F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2024</t>
    </r>
    <r>
      <rPr>
        <sz val="11"/>
        <color theme="6" tint="-0.249977111117893"/>
        <rFont val="Calibri"/>
        <family val="2"/>
      </rPr>
      <t>0008</t>
    </r>
  </si>
  <si>
    <t>Cateteri venosi</t>
  </si>
  <si>
    <r>
      <t>F</t>
    </r>
    <r>
      <rPr>
        <sz val="11"/>
        <color theme="9"/>
        <rFont val="Calibri"/>
        <family val="2"/>
        <scheme val="minor"/>
      </rPr>
      <t>09320530968</t>
    </r>
    <r>
      <rPr>
        <sz val="11"/>
        <color theme="1"/>
        <rFont val="Calibri"/>
        <family val="2"/>
        <scheme val="minor"/>
      </rPr>
      <t>2022</t>
    </r>
    <r>
      <rPr>
        <sz val="11"/>
        <color theme="6" tint="-0.249977111117893"/>
        <rFont val="Calibri"/>
        <family val="2"/>
        <scheme val="minor"/>
      </rPr>
      <t>0034</t>
    </r>
  </si>
  <si>
    <t>Infrastruttura tecnologica a supporto intereventi digitalizzazione</t>
  </si>
  <si>
    <t>D44E23000060002</t>
  </si>
  <si>
    <r>
      <t>S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2024</t>
    </r>
    <r>
      <rPr>
        <sz val="11"/>
        <color theme="0" tint="-0.499984740745262"/>
        <rFont val="Calibri"/>
        <family val="2"/>
      </rPr>
      <t>0010</t>
    </r>
  </si>
  <si>
    <r>
      <t>S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2024</t>
    </r>
    <r>
      <rPr>
        <sz val="11"/>
        <color theme="0" tint="-0.499984740745262"/>
        <rFont val="Calibri"/>
        <family val="2"/>
      </rPr>
      <t>0011</t>
    </r>
  </si>
  <si>
    <r>
      <rPr>
        <sz val="11"/>
        <color theme="1"/>
        <rFont val="Calibri"/>
        <family val="2"/>
      </rPr>
      <t>F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2024</t>
    </r>
    <r>
      <rPr>
        <sz val="11"/>
        <color theme="2" tint="-0.499984740745262"/>
        <rFont val="Calibri"/>
        <family val="2"/>
      </rPr>
      <t>0009</t>
    </r>
  </si>
  <si>
    <r>
      <rPr>
        <sz val="11"/>
        <color theme="1"/>
        <rFont val="Calibri"/>
        <family val="2"/>
      </rPr>
      <t>F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2024</t>
    </r>
    <r>
      <rPr>
        <sz val="11"/>
        <color theme="2" tint="-0.499984740745262"/>
        <rFont val="Calibri"/>
        <family val="2"/>
      </rPr>
      <t>0010</t>
    </r>
  </si>
  <si>
    <t>Realizzazione cartella clinica</t>
  </si>
  <si>
    <r>
      <rPr>
        <sz val="11"/>
        <color theme="1"/>
        <rFont val="Calibri"/>
        <family val="2"/>
      </rPr>
      <t>F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2024</t>
    </r>
    <r>
      <rPr>
        <sz val="11"/>
        <color theme="2" tint="-0.499984740745262"/>
        <rFont val="Calibri"/>
        <family val="2"/>
      </rPr>
      <t>0011</t>
    </r>
  </si>
  <si>
    <t>Sistema digital patologhy</t>
  </si>
  <si>
    <t>48180000-3</t>
  </si>
  <si>
    <t>85143000-3</t>
  </si>
  <si>
    <t>Somministrazione personale front office CUP ALPA</t>
  </si>
  <si>
    <t>79995100-6</t>
  </si>
  <si>
    <t>85100000-0</t>
  </si>
  <si>
    <t>90920000-2</t>
  </si>
  <si>
    <t>98341140-8</t>
  </si>
  <si>
    <t>71314300-5</t>
  </si>
  <si>
    <t>PROGRAMMA TRIENNALE - ELENCO DELLE ACQUISIZIONI DI FORNITURE E SERVIZI 2024/2025/2026</t>
  </si>
  <si>
    <t>Diagnostica Digitale</t>
  </si>
  <si>
    <t>Tavoli Operatori</t>
  </si>
  <si>
    <t>Consolle</t>
  </si>
  <si>
    <t>Sistemi di controllo</t>
  </si>
  <si>
    <t>33100000-1</t>
  </si>
  <si>
    <t>D49J22001150002</t>
  </si>
  <si>
    <t>D49J22001180002</t>
  </si>
  <si>
    <t>D49J22001170002</t>
  </si>
  <si>
    <r>
      <rPr>
        <sz val="11"/>
        <color theme="1"/>
        <rFont val="Calibri"/>
        <family val="2"/>
      </rPr>
      <t>F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2024</t>
    </r>
    <r>
      <rPr>
        <sz val="11"/>
        <color theme="2" tint="-0.499984740745262"/>
        <rFont val="Calibri"/>
        <family val="2"/>
      </rPr>
      <t>0012</t>
    </r>
  </si>
  <si>
    <r>
      <rPr>
        <sz val="11"/>
        <color theme="1"/>
        <rFont val="Calibri"/>
        <family val="2"/>
      </rPr>
      <t>F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2024</t>
    </r>
    <r>
      <rPr>
        <sz val="11"/>
        <color theme="2" tint="-0.499984740745262"/>
        <rFont val="Calibri"/>
        <family val="2"/>
      </rPr>
      <t>0013</t>
    </r>
  </si>
  <si>
    <r>
      <rPr>
        <sz val="11"/>
        <color theme="1"/>
        <rFont val="Calibri"/>
        <family val="2"/>
      </rPr>
      <t>F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2024</t>
    </r>
    <r>
      <rPr>
        <sz val="11"/>
        <color theme="2" tint="-0.499984740745262"/>
        <rFont val="Calibri"/>
        <family val="2"/>
      </rPr>
      <t>0014</t>
    </r>
  </si>
  <si>
    <t>Sistema radiologico polifunzionale G. Pini</t>
  </si>
  <si>
    <r>
      <rPr>
        <sz val="11"/>
        <color theme="1"/>
        <rFont val="Calibri"/>
        <family val="2"/>
      </rPr>
      <t>F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2024</t>
    </r>
    <r>
      <rPr>
        <sz val="11"/>
        <color theme="2" tint="-0.499984740745262"/>
        <rFont val="Calibri"/>
        <family val="2"/>
      </rPr>
      <t>0015</t>
    </r>
  </si>
  <si>
    <r>
      <rPr>
        <sz val="11"/>
        <color theme="1"/>
        <rFont val="Calibri"/>
        <family val="2"/>
      </rPr>
      <t>F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2024</t>
    </r>
    <r>
      <rPr>
        <sz val="11"/>
        <color theme="2" tint="-0.499984740745262"/>
        <rFont val="Calibri"/>
        <family val="2"/>
      </rPr>
      <t>0016</t>
    </r>
  </si>
  <si>
    <t>D44E22000770002</t>
  </si>
  <si>
    <t>30211300-4</t>
  </si>
  <si>
    <r>
      <t>S</t>
    </r>
    <r>
      <rPr>
        <sz val="11"/>
        <color theme="9"/>
        <rFont val="Calibri"/>
        <family val="2"/>
      </rPr>
      <t>09320530968</t>
    </r>
    <r>
      <rPr>
        <sz val="11"/>
        <color theme="1"/>
        <rFont val="Calibri"/>
        <family val="2"/>
      </rPr>
      <t>2024</t>
    </r>
    <r>
      <rPr>
        <sz val="11"/>
        <color theme="0" tint="-0.499984740745262"/>
        <rFont val="Calibri"/>
        <family val="2"/>
      </rPr>
      <t>0012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</si>
</sst>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&quot;€&quot;\ #,##0.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i/>
      <sz val="11"/>
      <name val="Calibri"/>
      <family val="2"/>
    </font>
    <font>
      <sz val="11"/>
      <color theme="9" tint="-0.499984740745262"/>
      <name val="Calibri"/>
      <family val="2"/>
    </font>
    <font>
      <sz val="11"/>
      <color theme="9"/>
      <name val="Calibri"/>
      <family val="2"/>
    </font>
    <font>
      <sz val="11"/>
      <color theme="1"/>
      <name val="Calibri"/>
      <family val="2"/>
    </font>
    <font>
      <sz val="11"/>
      <color theme="0" tint="-0.499984740745262"/>
      <name val="Calibri"/>
      <family val="2"/>
    </font>
    <font>
      <sz val="11"/>
      <color theme="6" tint="-0.249977111117893"/>
      <name val="Calibri"/>
      <family val="2"/>
    </font>
    <font>
      <sz val="10"/>
      <name val="Calibri"/>
      <family val="2"/>
    </font>
    <font>
      <sz val="8"/>
      <color theme="1"/>
      <name val="Bookman Old Style"/>
      <family val="2"/>
    </font>
    <font>
      <sz val="11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theme="2" tint="-0.499984740745262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111">
    <xf numFmtId="0" fontId="0" fillId="0" borderId="0" xfId="0"/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3" fillId="0" borderId="2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3" borderId="12" xfId="0" applyNumberFormat="1" applyFont="1" applyFill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8" fillId="0" borderId="10" xfId="0" applyNumberFormat="1" applyFont="1" applyBorder="1" applyAlignment="1">
      <alignment horizontal="center" vertical="top" wrapText="1"/>
    </xf>
    <xf numFmtId="49" fontId="8" fillId="0" borderId="10" xfId="0" applyNumberFormat="1" applyFont="1" applyBorder="1" applyAlignment="1">
      <alignment horizontal="center" vertical="top" wrapText="1"/>
    </xf>
    <xf numFmtId="0" fontId="0" fillId="0" borderId="0" xfId="0" applyProtection="1">
      <protection locked="0"/>
    </xf>
    <xf numFmtId="49" fontId="9" fillId="0" borderId="10" xfId="0" applyNumberFormat="1" applyFont="1" applyBorder="1" applyAlignment="1">
      <alignment horizontal="center" vertical="center" wrapText="1"/>
    </xf>
    <xf numFmtId="49" fontId="0" fillId="0" borderId="0" xfId="0" applyNumberFormat="1" applyAlignment="1" applyProtection="1">
      <alignment wrapText="1"/>
      <protection locked="0"/>
    </xf>
    <xf numFmtId="0" fontId="0" fillId="0" borderId="10" xfId="0" applyBorder="1" applyAlignme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49" fontId="9" fillId="3" borderId="10" xfId="0" applyNumberFormat="1" applyFont="1" applyFill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top" wrapText="1"/>
    </xf>
    <xf numFmtId="164" fontId="9" fillId="3" borderId="10" xfId="0" applyNumberFormat="1" applyFont="1" applyFill="1" applyBorder="1" applyAlignment="1">
      <alignment horizontal="center" vertical="center" wrapText="1"/>
    </xf>
    <xf numFmtId="164" fontId="0" fillId="0" borderId="0" xfId="0" applyNumberFormat="1" applyProtection="1">
      <protection locked="0"/>
    </xf>
    <xf numFmtId="49" fontId="8" fillId="0" borderId="13" xfId="0" applyNumberFormat="1" applyFont="1" applyBorder="1" applyAlignment="1">
      <alignment horizontal="center" vertical="top" wrapText="1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0" xfId="0" applyNumberFormat="1" applyFont="1" applyFill="1" applyBorder="1" applyAlignment="1" applyProtection="1">
      <alignment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Protection="1">
      <protection locked="0"/>
    </xf>
    <xf numFmtId="1" fontId="3" fillId="0" borderId="0" xfId="0" applyNumberFormat="1" applyFont="1" applyFill="1" applyBorder="1" applyAlignment="1" applyProtection="1">
      <alignment vertical="center" wrapText="1"/>
      <protection locked="0"/>
    </xf>
    <xf numFmtId="49" fontId="3" fillId="4" borderId="0" xfId="0" applyNumberFormat="1" applyFont="1" applyFill="1" applyBorder="1" applyAlignment="1" applyProtection="1">
      <alignment vertical="center" wrapText="1"/>
      <protection locked="0"/>
    </xf>
    <xf numFmtId="49" fontId="13" fillId="4" borderId="0" xfId="0" applyNumberFormat="1" applyFont="1" applyFill="1" applyBorder="1" applyAlignment="1" applyProtection="1">
      <alignment vertical="center" wrapText="1"/>
      <protection locked="0"/>
    </xf>
    <xf numFmtId="49" fontId="3" fillId="0" borderId="0" xfId="0" applyNumberFormat="1" applyFont="1" applyFill="1" applyBorder="1" applyAlignment="1" applyProtection="1">
      <alignment vertical="center" wrapText="1"/>
      <protection locked="0"/>
    </xf>
    <xf numFmtId="49" fontId="3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4" borderId="0" xfId="0" applyFont="1" applyFill="1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1" fontId="3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/>
      <protection locked="0"/>
    </xf>
    <xf numFmtId="1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0" fillId="4" borderId="0" xfId="0" applyNumberFormat="1" applyFont="1" applyFill="1" applyAlignment="1" applyProtection="1">
      <alignment vertical="center"/>
      <protection locked="0"/>
    </xf>
    <xf numFmtId="165" fontId="3" fillId="4" borderId="0" xfId="0" applyNumberFormat="1" applyFont="1" applyFill="1" applyBorder="1" applyAlignment="1" applyProtection="1">
      <alignment vertical="center" wrapText="1"/>
      <protection locked="0"/>
    </xf>
    <xf numFmtId="165" fontId="3" fillId="0" borderId="0" xfId="0" applyNumberFormat="1" applyFont="1" applyFill="1" applyBorder="1" applyAlignment="1" applyProtection="1">
      <alignment vertical="center" wrapText="1"/>
      <protection locked="0"/>
    </xf>
    <xf numFmtId="165" fontId="13" fillId="4" borderId="0" xfId="0" applyNumberFormat="1" applyFont="1" applyFill="1" applyBorder="1" applyAlignment="1" applyProtection="1">
      <alignment vertical="center" wrapText="1"/>
      <protection locked="0"/>
    </xf>
    <xf numFmtId="165" fontId="0" fillId="0" borderId="0" xfId="0" applyNumberFormat="1" applyFont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49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49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65" fontId="16" fillId="4" borderId="0" xfId="0" applyNumberFormat="1" applyFont="1" applyFill="1" applyBorder="1" applyAlignment="1" applyProtection="1">
      <alignment vertical="center" wrapText="1"/>
      <protection locked="0"/>
    </xf>
    <xf numFmtId="49" fontId="18" fillId="0" borderId="0" xfId="0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>
      <alignment horizontal="right" vertical="center"/>
    </xf>
    <xf numFmtId="49" fontId="9" fillId="0" borderId="0" xfId="0" applyNumberFormat="1" applyFont="1" applyBorder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164" fontId="9" fillId="3" borderId="0" xfId="0" applyNumberFormat="1" applyFont="1" applyFill="1" applyBorder="1" applyAlignment="1">
      <alignment horizontal="right" vertical="center" wrapText="1"/>
    </xf>
    <xf numFmtId="165" fontId="0" fillId="0" borderId="0" xfId="0" applyNumberFormat="1" applyFont="1" applyAlignment="1" applyProtection="1">
      <alignment horizontal="right" vertical="center"/>
      <protection locked="0"/>
    </xf>
    <xf numFmtId="49" fontId="13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49" fontId="13" fillId="4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horizontal="right" wrapText="1"/>
      <protection locked="0"/>
    </xf>
    <xf numFmtId="49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/>
      <protection locked="0"/>
    </xf>
    <xf numFmtId="49" fontId="0" fillId="0" borderId="0" xfId="0" applyNumberFormat="1" applyAlignment="1" applyProtection="1">
      <alignment horizontal="right" vertical="center" wrapText="1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49" fontId="8" fillId="0" borderId="10" xfId="0" applyNumberFormat="1" applyFont="1" applyBorder="1" applyAlignment="1">
      <alignment horizontal="right" vertical="top" wrapText="1"/>
    </xf>
    <xf numFmtId="49" fontId="9" fillId="0" borderId="10" xfId="0" applyNumberFormat="1" applyFont="1" applyBorder="1" applyAlignment="1">
      <alignment horizontal="right" vertical="center" wrapText="1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19" fillId="0" borderId="0" xfId="0" applyNumberFormat="1" applyFont="1" applyAlignment="1" applyProtection="1">
      <alignment horizontal="center" vertical="center" wrapText="1"/>
      <protection locked="0"/>
    </xf>
    <xf numFmtId="49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Fill="1" applyBorder="1" applyAlignment="1" applyProtection="1">
      <alignment horizontal="right" vertical="center" wrapText="1"/>
      <protection locked="0"/>
    </xf>
    <xf numFmtId="49" fontId="19" fillId="0" borderId="0" xfId="0" applyNumberFormat="1" applyFont="1" applyAlignment="1" applyProtection="1">
      <alignment horizontal="left" vertical="center" wrapText="1"/>
      <protection locked="0"/>
    </xf>
    <xf numFmtId="0" fontId="0" fillId="4" borderId="0" xfId="0" applyFont="1" applyFill="1" applyProtection="1">
      <protection locked="0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49" fontId="0" fillId="0" borderId="0" xfId="0" applyNumberFormat="1" applyFont="1" applyAlignment="1" applyProtection="1">
      <alignment horizontal="left" vertical="center" wrapText="1"/>
      <protection locked="0"/>
    </xf>
    <xf numFmtId="49" fontId="22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/>
    </xf>
    <xf numFmtId="0" fontId="0" fillId="0" borderId="0" xfId="0" applyFont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alignment horizontal="left" vertical="center"/>
      <protection locked="0"/>
    </xf>
    <xf numFmtId="165" fontId="13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13" fillId="4" borderId="0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0" xfId="0" applyNumberFormat="1" applyFont="1" applyAlignment="1" applyProtection="1">
      <alignment horizontal="lef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49" fontId="22" fillId="4" borderId="0" xfId="0" applyNumberFormat="1" applyFont="1" applyFill="1" applyBorder="1" applyAlignment="1" applyProtection="1">
      <alignment vertical="center" wrapText="1"/>
      <protection locked="0"/>
    </xf>
    <xf numFmtId="165" fontId="22" fillId="4" borderId="0" xfId="0" applyNumberFormat="1" applyFont="1" applyFill="1" applyBorder="1" applyAlignment="1" applyProtection="1">
      <alignment vertical="center" wrapText="1"/>
      <protection locked="0"/>
    </xf>
    <xf numFmtId="4" fontId="3" fillId="0" borderId="10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left" vertical="center"/>
    </xf>
    <xf numFmtId="4" fontId="2" fillId="0" borderId="10" xfId="0" applyNumberFormat="1" applyFont="1" applyBorder="1" applyAlignment="1">
      <alignment horizontal="left" vertical="center" wrapText="1"/>
    </xf>
    <xf numFmtId="4" fontId="2" fillId="3" borderId="10" xfId="0" applyNumberFormat="1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ldarella-975653\Documents\2008_0213_CPV_NUTS_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V"/>
      <sheetName val="CPV_IIA_IIB"/>
      <sheetName val="CPV_supplementari"/>
      <sheetName val="NUTS"/>
      <sheetName val="settori_IAF"/>
    </sheetNames>
    <sheetDataSet>
      <sheetData sheetId="0">
        <row r="2825">
          <cell r="A2825" t="str">
            <v>33141420-0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opLeftCell="A7" workbookViewId="0">
      <selection activeCell="A8" sqref="A8:B8"/>
    </sheetView>
  </sheetViews>
  <sheetFormatPr defaultRowHeight="14.4" x14ac:dyDescent="0.3"/>
  <cols>
    <col min="1" max="1" width="2.44140625" style="3" customWidth="1"/>
    <col min="2" max="2" width="159.77734375" style="6" customWidth="1"/>
  </cols>
  <sheetData>
    <row r="1" spans="1:2" ht="15" customHeight="1" x14ac:dyDescent="0.3">
      <c r="A1" s="96" t="s">
        <v>201</v>
      </c>
      <c r="B1" s="96"/>
    </row>
    <row r="2" spans="1:2" x14ac:dyDescent="0.3">
      <c r="A2" s="97" t="s">
        <v>42</v>
      </c>
      <c r="B2" s="97"/>
    </row>
    <row r="3" spans="1:2" x14ac:dyDescent="0.3">
      <c r="A3" s="98"/>
      <c r="B3" s="99"/>
    </row>
    <row r="4" spans="1:2" x14ac:dyDescent="0.3">
      <c r="A4" s="100" t="s">
        <v>67</v>
      </c>
      <c r="B4" s="100"/>
    </row>
    <row r="5" spans="1:2" ht="15" thickBot="1" x14ac:dyDescent="0.35">
      <c r="B5" s="4" t="s">
        <v>43</v>
      </c>
    </row>
    <row r="6" spans="1:2" x14ac:dyDescent="0.3">
      <c r="B6" s="5"/>
    </row>
    <row r="7" spans="1:2" x14ac:dyDescent="0.3">
      <c r="A7" s="100" t="s">
        <v>44</v>
      </c>
      <c r="B7" s="100"/>
    </row>
    <row r="8" spans="1:2" ht="31.5" customHeight="1" x14ac:dyDescent="0.3">
      <c r="A8" s="95" t="s">
        <v>45</v>
      </c>
      <c r="B8" s="95"/>
    </row>
    <row r="9" spans="1:2" x14ac:dyDescent="0.3">
      <c r="A9" s="101" t="s">
        <v>46</v>
      </c>
      <c r="B9" s="101"/>
    </row>
    <row r="10" spans="1:2" ht="28.8" x14ac:dyDescent="0.3">
      <c r="B10" s="8" t="s">
        <v>0</v>
      </c>
    </row>
    <row r="11" spans="1:2" ht="14.55" customHeight="1" x14ac:dyDescent="0.3">
      <c r="A11" s="101" t="s">
        <v>47</v>
      </c>
      <c r="B11" s="101"/>
    </row>
    <row r="12" spans="1:2" x14ac:dyDescent="0.3">
      <c r="B12" s="7" t="s">
        <v>1</v>
      </c>
    </row>
    <row r="13" spans="1:2" x14ac:dyDescent="0.3">
      <c r="A13" s="103" t="s">
        <v>48</v>
      </c>
      <c r="B13" s="103"/>
    </row>
    <row r="14" spans="1:2" ht="28.8" x14ac:dyDescent="0.3">
      <c r="B14" s="7" t="s">
        <v>49</v>
      </c>
    </row>
    <row r="15" spans="1:2" x14ac:dyDescent="0.3">
      <c r="A15" s="101" t="s">
        <v>50</v>
      </c>
      <c r="B15" s="101"/>
    </row>
    <row r="16" spans="1:2" x14ac:dyDescent="0.3">
      <c r="B16" s="7" t="s">
        <v>79</v>
      </c>
    </row>
    <row r="17" spans="1:2" x14ac:dyDescent="0.3">
      <c r="A17" s="101" t="s">
        <v>51</v>
      </c>
      <c r="B17" s="101"/>
    </row>
    <row r="18" spans="1:2" x14ac:dyDescent="0.3">
      <c r="B18" s="7" t="s">
        <v>52</v>
      </c>
    </row>
    <row r="19" spans="1:2" x14ac:dyDescent="0.3">
      <c r="A19" s="101" t="s">
        <v>54</v>
      </c>
      <c r="B19" s="101"/>
    </row>
    <row r="20" spans="1:2" ht="72" x14ac:dyDescent="0.3">
      <c r="A20" s="16"/>
      <c r="B20" s="7" t="s">
        <v>80</v>
      </c>
    </row>
    <row r="21" spans="1:2" x14ac:dyDescent="0.3">
      <c r="A21" s="101" t="s">
        <v>55</v>
      </c>
      <c r="B21" s="101"/>
    </row>
    <row r="22" spans="1:2" x14ac:dyDescent="0.3">
      <c r="B22" s="7" t="s">
        <v>56</v>
      </c>
    </row>
    <row r="23" spans="1:2" x14ac:dyDescent="0.3">
      <c r="A23" s="101" t="s">
        <v>66</v>
      </c>
      <c r="B23" s="101"/>
    </row>
    <row r="24" spans="1:2" x14ac:dyDescent="0.3">
      <c r="B24" s="7" t="s">
        <v>62</v>
      </c>
    </row>
    <row r="25" spans="1:2" x14ac:dyDescent="0.3">
      <c r="A25" s="102" t="s">
        <v>57</v>
      </c>
      <c r="B25" s="102"/>
    </row>
    <row r="26" spans="1:2" x14ac:dyDescent="0.3">
      <c r="B26" s="9" t="s">
        <v>74</v>
      </c>
    </row>
    <row r="27" spans="1:2" x14ac:dyDescent="0.3">
      <c r="A27" s="101" t="s">
        <v>58</v>
      </c>
      <c r="B27" s="101"/>
    </row>
    <row r="28" spans="1:2" x14ac:dyDescent="0.3">
      <c r="B28" s="7" t="s">
        <v>59</v>
      </c>
    </row>
    <row r="29" spans="1:2" x14ac:dyDescent="0.3">
      <c r="A29" s="101" t="s">
        <v>60</v>
      </c>
      <c r="B29" s="101"/>
    </row>
    <row r="30" spans="1:2" x14ac:dyDescent="0.3">
      <c r="B30" s="7" t="s">
        <v>73</v>
      </c>
    </row>
    <row r="31" spans="1:2" x14ac:dyDescent="0.3">
      <c r="A31" s="101" t="s">
        <v>61</v>
      </c>
      <c r="B31" s="101"/>
    </row>
    <row r="32" spans="1:2" ht="115.2" x14ac:dyDescent="0.3">
      <c r="A32" s="16"/>
      <c r="B32" s="10" t="s">
        <v>81</v>
      </c>
    </row>
  </sheetData>
  <mergeCells count="18">
    <mergeCell ref="A31:B31"/>
    <mergeCell ref="A23:B23"/>
    <mergeCell ref="A9:B9"/>
    <mergeCell ref="A11:B11"/>
    <mergeCell ref="A15:B15"/>
    <mergeCell ref="A17:B17"/>
    <mergeCell ref="A19:B19"/>
    <mergeCell ref="A21:B21"/>
    <mergeCell ref="A25:B25"/>
    <mergeCell ref="A27:B27"/>
    <mergeCell ref="A29:B29"/>
    <mergeCell ref="A13:B13"/>
    <mergeCell ref="A8:B8"/>
    <mergeCell ref="A1:B1"/>
    <mergeCell ref="A2:B2"/>
    <mergeCell ref="A3:B3"/>
    <mergeCell ref="A4:B4"/>
    <mergeCell ref="A7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4" workbookViewId="0">
      <selection activeCell="K3" sqref="K3"/>
    </sheetView>
  </sheetViews>
  <sheetFormatPr defaultColWidth="9.21875" defaultRowHeight="14.4" x14ac:dyDescent="0.3"/>
  <cols>
    <col min="1" max="1" width="14.77734375" style="15" customWidth="1"/>
    <col min="2" max="2" width="16.44140625" style="15" customWidth="1"/>
    <col min="3" max="3" width="17" style="15" customWidth="1"/>
    <col min="4" max="4" width="12.5546875" style="15" customWidth="1"/>
    <col min="5" max="5" width="21.88671875" style="15" customWidth="1"/>
    <col min="6" max="6" width="9.6640625" style="15" bestFit="1" customWidth="1"/>
    <col min="7" max="7" width="9.21875" style="15"/>
    <col min="8" max="8" width="17.5546875" style="15" bestFit="1" customWidth="1"/>
    <col min="9" max="9" width="10.44140625" style="15" bestFit="1" customWidth="1"/>
    <col min="10" max="10" width="31.21875" style="15" bestFit="1" customWidth="1"/>
    <col min="11" max="11" width="27" style="15" bestFit="1" customWidth="1"/>
    <col min="12" max="12" width="9.21875" style="15"/>
    <col min="13" max="13" width="13.5546875" style="15" customWidth="1"/>
    <col min="14" max="14" width="18.44140625" style="15" bestFit="1" customWidth="1"/>
    <col min="15" max="15" width="12.21875" style="15" bestFit="1" customWidth="1"/>
    <col min="16" max="16" width="31.21875" style="15" bestFit="1" customWidth="1"/>
  </cols>
  <sheetData>
    <row r="1" spans="1:16" ht="15" thickBot="1" x14ac:dyDescent="0.35">
      <c r="A1" s="104" t="s">
        <v>2</v>
      </c>
      <c r="B1" s="105"/>
      <c r="C1" s="105"/>
      <c r="D1" s="105"/>
      <c r="E1" s="105"/>
      <c r="F1" s="105"/>
      <c r="G1" s="105"/>
      <c r="H1" s="105"/>
      <c r="I1" s="105"/>
      <c r="J1" s="105"/>
      <c r="K1" s="106"/>
      <c r="L1" s="104" t="s">
        <v>3</v>
      </c>
      <c r="M1" s="105"/>
      <c r="N1" s="105"/>
      <c r="O1" s="105"/>
      <c r="P1" s="107"/>
    </row>
    <row r="2" spans="1:16" ht="27.6" x14ac:dyDescent="0.3">
      <c r="A2" s="17" t="s">
        <v>2</v>
      </c>
      <c r="B2" s="17" t="s">
        <v>72</v>
      </c>
      <c r="C2" s="17" t="s">
        <v>4</v>
      </c>
      <c r="D2" s="17" t="s">
        <v>5</v>
      </c>
      <c r="E2" s="17" t="s">
        <v>6</v>
      </c>
      <c r="F2" s="17" t="s">
        <v>7</v>
      </c>
      <c r="G2" s="17" t="s">
        <v>8</v>
      </c>
      <c r="H2" s="17" t="s">
        <v>9</v>
      </c>
      <c r="I2" s="17" t="s">
        <v>10</v>
      </c>
      <c r="J2" s="17" t="s">
        <v>11</v>
      </c>
      <c r="K2" s="17" t="s">
        <v>12</v>
      </c>
      <c r="L2" s="17" t="s">
        <v>13</v>
      </c>
      <c r="M2" s="17" t="s">
        <v>14</v>
      </c>
      <c r="N2" s="17" t="s">
        <v>15</v>
      </c>
      <c r="O2" s="17" t="s">
        <v>10</v>
      </c>
      <c r="P2" s="17" t="s">
        <v>16</v>
      </c>
    </row>
    <row r="3" spans="1:16" x14ac:dyDescent="0.3">
      <c r="A3" s="13" t="s">
        <v>115</v>
      </c>
      <c r="B3" s="46" t="s">
        <v>89</v>
      </c>
      <c r="C3" s="13" t="s">
        <v>116</v>
      </c>
      <c r="E3" s="13" t="s">
        <v>127</v>
      </c>
      <c r="F3" s="13" t="s">
        <v>92</v>
      </c>
      <c r="G3" s="13" t="s">
        <v>117</v>
      </c>
      <c r="H3" s="13" t="s">
        <v>118</v>
      </c>
      <c r="I3" s="13" t="s">
        <v>119</v>
      </c>
      <c r="J3" s="13" t="s">
        <v>120</v>
      </c>
      <c r="K3" s="13" t="s">
        <v>121</v>
      </c>
      <c r="L3" s="13" t="s">
        <v>122</v>
      </c>
      <c r="M3" s="13" t="s">
        <v>123</v>
      </c>
      <c r="N3" s="13" t="s">
        <v>124</v>
      </c>
      <c r="O3" s="13" t="s">
        <v>125</v>
      </c>
      <c r="P3" s="13" t="s">
        <v>120</v>
      </c>
    </row>
  </sheetData>
  <mergeCells count="2">
    <mergeCell ref="A1:K1"/>
    <mergeCell ref="L1:P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1"/>
  <sheetViews>
    <sheetView tabSelected="1" topLeftCell="C13" workbookViewId="0">
      <selection activeCell="F21" sqref="F21"/>
    </sheetView>
  </sheetViews>
  <sheetFormatPr defaultRowHeight="14.4" x14ac:dyDescent="0.3"/>
  <cols>
    <col min="1" max="1" width="21.77734375" style="15" customWidth="1"/>
    <col min="2" max="2" width="14.5546875" style="64" customWidth="1"/>
    <col min="3" max="3" width="17.6640625" style="13" customWidth="1"/>
    <col min="4" max="4" width="20.21875" style="13" customWidth="1"/>
    <col min="5" max="5" width="29.5546875" style="15" customWidth="1"/>
    <col min="6" max="6" width="28.44140625" style="15" customWidth="1"/>
    <col min="7" max="7" width="24.44140625" style="15" customWidth="1"/>
    <col min="8" max="8" width="9.21875" style="15"/>
    <col min="9" max="9" width="22.5546875" style="15" customWidth="1"/>
    <col min="10" max="10" width="10.21875" style="15" customWidth="1"/>
    <col min="11" max="11" width="13.5546875" style="15" customWidth="1"/>
    <col min="12" max="12" width="31.21875" style="15" bestFit="1" customWidth="1"/>
    <col min="13" max="13" width="15.77734375" style="15" customWidth="1"/>
    <col min="14" max="14" width="23.21875" style="15" customWidth="1"/>
    <col min="15" max="15" width="9.21875" style="13"/>
    <col min="16" max="16" width="26.5546875" style="15" customWidth="1"/>
    <col min="17" max="17" width="20.21875" style="21" bestFit="1" customWidth="1"/>
    <col min="18" max="18" width="22.21875" style="21" bestFit="1" customWidth="1"/>
    <col min="19" max="19" width="19.77734375" style="21" bestFit="1" customWidth="1"/>
    <col min="20" max="20" width="13.109375" style="21" bestFit="1" customWidth="1"/>
    <col min="21" max="21" width="14.109375" style="21" bestFit="1" customWidth="1"/>
    <col min="22" max="22" width="19.5546875" style="21" customWidth="1"/>
    <col min="23" max="23" width="16.5546875" style="15" customWidth="1"/>
    <col min="24" max="24" width="33" style="15" bestFit="1" customWidth="1"/>
    <col min="25" max="25" width="34" style="15" bestFit="1" customWidth="1"/>
    <col min="26" max="26" width="25.5546875" style="15" customWidth="1"/>
  </cols>
  <sheetData>
    <row r="1" spans="1:26" ht="31.8" customHeight="1" x14ac:dyDescent="0.3">
      <c r="A1" s="108" t="s">
        <v>126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10"/>
    </row>
    <row r="2" spans="1:26" ht="69" x14ac:dyDescent="0.3">
      <c r="A2" s="12" t="s">
        <v>17</v>
      </c>
      <c r="B2" s="71" t="s">
        <v>18</v>
      </c>
      <c r="C2" s="11" t="s">
        <v>19</v>
      </c>
      <c r="D2" s="11" t="s">
        <v>20</v>
      </c>
      <c r="E2" s="12" t="s">
        <v>21</v>
      </c>
      <c r="F2" s="12" t="s">
        <v>75</v>
      </c>
      <c r="G2" s="12" t="s">
        <v>22</v>
      </c>
      <c r="H2" s="12" t="s">
        <v>23</v>
      </c>
      <c r="I2" s="12" t="s">
        <v>24</v>
      </c>
      <c r="J2" s="12" t="s">
        <v>25</v>
      </c>
      <c r="K2" s="12" t="s">
        <v>26</v>
      </c>
      <c r="L2" s="12" t="s">
        <v>27</v>
      </c>
      <c r="M2" s="12" t="s">
        <v>53</v>
      </c>
      <c r="N2" s="12" t="s">
        <v>28</v>
      </c>
      <c r="O2" s="12" t="s">
        <v>29</v>
      </c>
      <c r="P2" s="12" t="s">
        <v>30</v>
      </c>
      <c r="Q2" s="19" t="s">
        <v>68</v>
      </c>
      <c r="R2" s="19" t="s">
        <v>69</v>
      </c>
      <c r="S2" s="19" t="s">
        <v>70</v>
      </c>
      <c r="T2" s="19" t="s">
        <v>31</v>
      </c>
      <c r="U2" s="19" t="s">
        <v>32</v>
      </c>
      <c r="V2" s="19" t="s">
        <v>76</v>
      </c>
      <c r="W2" s="12" t="s">
        <v>71</v>
      </c>
      <c r="X2" s="22" t="s">
        <v>77</v>
      </c>
      <c r="Y2" s="22" t="s">
        <v>78</v>
      </c>
      <c r="Z2" s="12" t="s">
        <v>33</v>
      </c>
    </row>
    <row r="3" spans="1:26" ht="33" customHeight="1" x14ac:dyDescent="0.3">
      <c r="A3" s="14" t="s">
        <v>34</v>
      </c>
      <c r="B3" s="72" t="s">
        <v>34</v>
      </c>
      <c r="C3" s="1" t="s">
        <v>64</v>
      </c>
      <c r="D3" s="1" t="s">
        <v>64</v>
      </c>
      <c r="E3" s="14" t="s">
        <v>34</v>
      </c>
      <c r="F3" s="14" t="s">
        <v>35</v>
      </c>
      <c r="G3" s="14" t="s">
        <v>34</v>
      </c>
      <c r="H3" s="14" t="s">
        <v>35</v>
      </c>
      <c r="I3" s="18" t="s">
        <v>36</v>
      </c>
      <c r="J3" s="14" t="s">
        <v>37</v>
      </c>
      <c r="K3" s="14" t="s">
        <v>38</v>
      </c>
      <c r="L3" s="14" t="s">
        <v>39</v>
      </c>
      <c r="M3" s="14" t="s">
        <v>40</v>
      </c>
      <c r="N3" s="14" t="s">
        <v>39</v>
      </c>
      <c r="O3" s="2" t="s">
        <v>65</v>
      </c>
      <c r="P3" s="14" t="s">
        <v>35</v>
      </c>
      <c r="Q3" s="20" t="s">
        <v>63</v>
      </c>
      <c r="R3" s="20" t="s">
        <v>63</v>
      </c>
      <c r="S3" s="20" t="s">
        <v>63</v>
      </c>
      <c r="T3" s="20" t="s">
        <v>63</v>
      </c>
      <c r="U3" s="20" t="s">
        <v>63</v>
      </c>
      <c r="V3" s="20" t="s">
        <v>63</v>
      </c>
      <c r="W3" s="14" t="s">
        <v>39</v>
      </c>
      <c r="X3" s="14" t="s">
        <v>34</v>
      </c>
      <c r="Y3" s="14" t="s">
        <v>39</v>
      </c>
      <c r="Z3" s="14" t="s">
        <v>41</v>
      </c>
    </row>
    <row r="4" spans="1:26" ht="33" customHeight="1" x14ac:dyDescent="0.3">
      <c r="A4" s="54" t="s">
        <v>183</v>
      </c>
      <c r="B4" s="65" t="s">
        <v>89</v>
      </c>
      <c r="C4" s="55">
        <v>2022</v>
      </c>
      <c r="D4" s="55">
        <v>2024</v>
      </c>
      <c r="E4" s="51"/>
      <c r="F4" s="56" t="s">
        <v>90</v>
      </c>
      <c r="G4" s="51"/>
      <c r="H4" s="56" t="s">
        <v>110</v>
      </c>
      <c r="I4" s="29" t="s">
        <v>92</v>
      </c>
      <c r="J4" s="31" t="s">
        <v>94</v>
      </c>
      <c r="K4" s="32" t="s">
        <v>130</v>
      </c>
      <c r="L4" s="56" t="s">
        <v>129</v>
      </c>
      <c r="M4" s="56" t="s">
        <v>108</v>
      </c>
      <c r="N4" s="15" t="s">
        <v>109</v>
      </c>
      <c r="O4" s="52">
        <v>24</v>
      </c>
      <c r="P4" s="56" t="s">
        <v>91</v>
      </c>
      <c r="Q4" s="53">
        <v>135000</v>
      </c>
      <c r="R4" s="53">
        <v>135000</v>
      </c>
      <c r="S4" s="59">
        <v>0</v>
      </c>
      <c r="T4" s="59">
        <v>0</v>
      </c>
      <c r="U4" s="60">
        <f t="shared" ref="U4:U41" si="0">SUM(Q4:T4)</f>
        <v>270000</v>
      </c>
      <c r="V4" s="59">
        <v>0</v>
      </c>
      <c r="W4" s="51"/>
      <c r="X4" s="32" t="s">
        <v>111</v>
      </c>
      <c r="Y4" s="29" t="s">
        <v>113</v>
      </c>
      <c r="Z4" s="51"/>
    </row>
    <row r="5" spans="1:26" ht="28.95" customHeight="1" x14ac:dyDescent="0.3">
      <c r="A5" s="23" t="s">
        <v>82</v>
      </c>
      <c r="B5" s="65" t="s">
        <v>89</v>
      </c>
      <c r="C5" s="26">
        <v>2023</v>
      </c>
      <c r="D5" s="26">
        <v>2024</v>
      </c>
      <c r="F5" s="15" t="s">
        <v>90</v>
      </c>
      <c r="H5" s="29" t="s">
        <v>90</v>
      </c>
      <c r="I5" s="29" t="s">
        <v>92</v>
      </c>
      <c r="J5" s="29" t="s">
        <v>93</v>
      </c>
      <c r="K5" s="32" t="s">
        <v>95</v>
      </c>
      <c r="L5" s="29" t="s">
        <v>101</v>
      </c>
      <c r="M5" s="35">
        <v>1</v>
      </c>
      <c r="N5" s="15" t="s">
        <v>109</v>
      </c>
      <c r="O5" s="37">
        <v>36</v>
      </c>
      <c r="P5" s="15" t="s">
        <v>110</v>
      </c>
      <c r="Q5" s="40">
        <v>1500000</v>
      </c>
      <c r="R5" s="41">
        <v>1500000</v>
      </c>
      <c r="S5" s="41">
        <v>1500000</v>
      </c>
      <c r="T5" s="41">
        <v>0</v>
      </c>
      <c r="U5" s="44">
        <f t="shared" si="0"/>
        <v>4500000</v>
      </c>
      <c r="V5" s="21">
        <v>0</v>
      </c>
      <c r="X5" s="32" t="s">
        <v>111</v>
      </c>
      <c r="Y5" s="29" t="s">
        <v>113</v>
      </c>
    </row>
    <row r="6" spans="1:26" ht="27" customHeight="1" x14ac:dyDescent="0.3">
      <c r="A6" s="24" t="s">
        <v>83</v>
      </c>
      <c r="B6" s="65" t="s">
        <v>89</v>
      </c>
      <c r="C6" s="27">
        <v>2023</v>
      </c>
      <c r="D6" s="27">
        <v>2024</v>
      </c>
      <c r="F6" s="15" t="s">
        <v>90</v>
      </c>
      <c r="H6" s="30" t="s">
        <v>90</v>
      </c>
      <c r="I6" s="30" t="s">
        <v>92</v>
      </c>
      <c r="J6" s="30" t="s">
        <v>93</v>
      </c>
      <c r="K6" s="33" t="s">
        <v>96</v>
      </c>
      <c r="L6" s="34" t="s">
        <v>102</v>
      </c>
      <c r="M6" s="36">
        <v>1</v>
      </c>
      <c r="N6" s="15" t="s">
        <v>109</v>
      </c>
      <c r="O6" s="38">
        <v>36</v>
      </c>
      <c r="P6" s="15" t="s">
        <v>90</v>
      </c>
      <c r="Q6" s="40">
        <v>1000000</v>
      </c>
      <c r="R6" s="40">
        <v>1000000</v>
      </c>
      <c r="S6" s="40">
        <v>1000000</v>
      </c>
      <c r="T6" s="41">
        <v>0</v>
      </c>
      <c r="U6" s="44">
        <f t="shared" si="0"/>
        <v>3000000</v>
      </c>
      <c r="V6" s="21">
        <v>0</v>
      </c>
      <c r="X6" s="27"/>
      <c r="Y6" s="27"/>
    </row>
    <row r="7" spans="1:26" ht="28.8" customHeight="1" x14ac:dyDescent="0.3">
      <c r="A7" s="24" t="s">
        <v>84</v>
      </c>
      <c r="B7" s="65" t="s">
        <v>89</v>
      </c>
      <c r="C7" s="28">
        <v>2023</v>
      </c>
      <c r="D7" s="28">
        <v>2024</v>
      </c>
      <c r="F7" s="15" t="s">
        <v>90</v>
      </c>
      <c r="H7" s="31" t="s">
        <v>90</v>
      </c>
      <c r="I7" s="31" t="s">
        <v>92</v>
      </c>
      <c r="J7" s="31" t="s">
        <v>94</v>
      </c>
      <c r="K7" s="25" t="str">
        <f>[1]CPV!$A$2825</f>
        <v>33141420-0</v>
      </c>
      <c r="L7" s="31" t="s">
        <v>103</v>
      </c>
      <c r="M7" s="31" t="s">
        <v>108</v>
      </c>
      <c r="N7" s="15" t="s">
        <v>109</v>
      </c>
      <c r="O7" s="39">
        <v>36</v>
      </c>
      <c r="P7" s="15" t="s">
        <v>110</v>
      </c>
      <c r="Q7" s="42">
        <v>2830000</v>
      </c>
      <c r="R7" s="42">
        <v>4933000</v>
      </c>
      <c r="S7" s="42">
        <v>4933000</v>
      </c>
      <c r="T7" s="41">
        <v>2830000</v>
      </c>
      <c r="U7" s="44">
        <f t="shared" si="0"/>
        <v>15526000</v>
      </c>
      <c r="V7" s="21">
        <v>0</v>
      </c>
      <c r="X7" s="25" t="s">
        <v>111</v>
      </c>
      <c r="Y7" s="31" t="s">
        <v>113</v>
      </c>
    </row>
    <row r="8" spans="1:26" ht="28.8" x14ac:dyDescent="0.3">
      <c r="A8" s="24" t="s">
        <v>85</v>
      </c>
      <c r="B8" s="65" t="s">
        <v>89</v>
      </c>
      <c r="C8" s="28">
        <v>2023</v>
      </c>
      <c r="D8" s="28">
        <v>2024</v>
      </c>
      <c r="F8" s="15" t="s">
        <v>90</v>
      </c>
      <c r="H8" s="56" t="s">
        <v>110</v>
      </c>
      <c r="I8" s="31" t="s">
        <v>92</v>
      </c>
      <c r="J8" s="31" t="s">
        <v>94</v>
      </c>
      <c r="K8" s="25" t="s">
        <v>97</v>
      </c>
      <c r="L8" s="31" t="s">
        <v>104</v>
      </c>
      <c r="M8" s="36">
        <v>1</v>
      </c>
      <c r="N8" s="15" t="s">
        <v>109</v>
      </c>
      <c r="O8" s="39">
        <v>36</v>
      </c>
      <c r="P8" s="15" t="s">
        <v>110</v>
      </c>
      <c r="Q8" s="42">
        <v>364500</v>
      </c>
      <c r="R8" s="42">
        <v>364500</v>
      </c>
      <c r="S8" s="42">
        <v>364500</v>
      </c>
      <c r="T8" s="41">
        <v>0</v>
      </c>
      <c r="U8" s="44">
        <f t="shared" si="0"/>
        <v>1093500</v>
      </c>
      <c r="V8" s="21">
        <v>0</v>
      </c>
      <c r="X8" s="25" t="s">
        <v>111</v>
      </c>
      <c r="Y8" s="31" t="s">
        <v>113</v>
      </c>
    </row>
    <row r="9" spans="1:26" ht="27.6" customHeight="1" x14ac:dyDescent="0.3">
      <c r="A9" s="24" t="s">
        <v>128</v>
      </c>
      <c r="B9" s="65" t="s">
        <v>89</v>
      </c>
      <c r="C9" s="28">
        <v>2023</v>
      </c>
      <c r="D9" s="28">
        <v>2024</v>
      </c>
      <c r="F9" s="15" t="s">
        <v>90</v>
      </c>
      <c r="H9" s="56" t="s">
        <v>110</v>
      </c>
      <c r="I9" s="31" t="s">
        <v>92</v>
      </c>
      <c r="J9" s="31" t="s">
        <v>94</v>
      </c>
      <c r="K9" s="45" t="s">
        <v>157</v>
      </c>
      <c r="L9" s="31" t="s">
        <v>135</v>
      </c>
      <c r="M9" s="36">
        <v>1</v>
      </c>
      <c r="N9" s="15" t="s">
        <v>109</v>
      </c>
      <c r="O9" s="39">
        <v>48</v>
      </c>
      <c r="P9" s="15" t="s">
        <v>110</v>
      </c>
      <c r="Q9" s="42">
        <v>75000</v>
      </c>
      <c r="R9" s="42">
        <v>150000</v>
      </c>
      <c r="S9" s="42">
        <v>150000</v>
      </c>
      <c r="T9" s="41">
        <v>225000</v>
      </c>
      <c r="U9" s="44">
        <f t="shared" si="0"/>
        <v>600000</v>
      </c>
      <c r="V9" s="21">
        <v>0</v>
      </c>
      <c r="X9" s="25"/>
      <c r="Y9" s="31"/>
    </row>
    <row r="10" spans="1:26" ht="27.6" customHeight="1" x14ac:dyDescent="0.3">
      <c r="A10" s="24" t="s">
        <v>139</v>
      </c>
      <c r="B10" s="65" t="s">
        <v>89</v>
      </c>
      <c r="C10" s="28">
        <v>2023</v>
      </c>
      <c r="D10" s="28">
        <v>2024</v>
      </c>
      <c r="F10" s="15" t="s">
        <v>90</v>
      </c>
      <c r="H10" s="56" t="s">
        <v>110</v>
      </c>
      <c r="I10" s="31" t="s">
        <v>92</v>
      </c>
      <c r="J10" s="31" t="s">
        <v>94</v>
      </c>
      <c r="K10" s="45" t="s">
        <v>97</v>
      </c>
      <c r="L10" s="31" t="s">
        <v>140</v>
      </c>
      <c r="M10" s="36">
        <v>1</v>
      </c>
      <c r="N10" s="15" t="s">
        <v>109</v>
      </c>
      <c r="O10" s="39">
        <v>48</v>
      </c>
      <c r="P10" s="15" t="s">
        <v>110</v>
      </c>
      <c r="Q10" s="42">
        <v>26000</v>
      </c>
      <c r="R10" s="42">
        <v>52000</v>
      </c>
      <c r="S10" s="42">
        <v>52000</v>
      </c>
      <c r="T10" s="41">
        <v>78000</v>
      </c>
      <c r="U10" s="44">
        <f t="shared" si="0"/>
        <v>208000</v>
      </c>
      <c r="V10" s="21">
        <v>0</v>
      </c>
      <c r="X10" s="33" t="s">
        <v>111</v>
      </c>
      <c r="Y10" s="30" t="s">
        <v>113</v>
      </c>
    </row>
    <row r="11" spans="1:26" ht="27.6" customHeight="1" x14ac:dyDescent="0.3">
      <c r="A11" s="24" t="s">
        <v>147</v>
      </c>
      <c r="B11" s="65" t="s">
        <v>89</v>
      </c>
      <c r="C11" s="28">
        <v>2023</v>
      </c>
      <c r="D11" s="28">
        <v>2024</v>
      </c>
      <c r="F11" s="15" t="s">
        <v>90</v>
      </c>
      <c r="H11" s="56" t="s">
        <v>110</v>
      </c>
      <c r="I11" s="31" t="s">
        <v>92</v>
      </c>
      <c r="J11" s="31" t="s">
        <v>94</v>
      </c>
      <c r="K11" s="48" t="s">
        <v>158</v>
      </c>
      <c r="L11" s="31" t="s">
        <v>148</v>
      </c>
      <c r="M11" s="36">
        <v>1</v>
      </c>
      <c r="N11" s="15" t="s">
        <v>109</v>
      </c>
      <c r="O11" s="39">
        <v>36</v>
      </c>
      <c r="P11" s="15" t="s">
        <v>110</v>
      </c>
      <c r="Q11" s="42">
        <v>58500</v>
      </c>
      <c r="R11" s="42">
        <v>58500</v>
      </c>
      <c r="S11" s="42">
        <v>58500</v>
      </c>
      <c r="T11" s="41">
        <v>0</v>
      </c>
      <c r="U11" s="44">
        <f t="shared" si="0"/>
        <v>175500</v>
      </c>
      <c r="V11" s="21">
        <v>0</v>
      </c>
      <c r="X11" s="33"/>
      <c r="Y11" s="30"/>
    </row>
    <row r="12" spans="1:26" ht="27.6" customHeight="1" x14ac:dyDescent="0.3">
      <c r="A12" s="24" t="s">
        <v>149</v>
      </c>
      <c r="B12" s="65" t="s">
        <v>89</v>
      </c>
      <c r="C12" s="28">
        <v>2023</v>
      </c>
      <c r="D12" s="28">
        <v>2024</v>
      </c>
      <c r="F12" s="15" t="s">
        <v>90</v>
      </c>
      <c r="H12" s="56" t="s">
        <v>110</v>
      </c>
      <c r="I12" s="31" t="s">
        <v>92</v>
      </c>
      <c r="J12" s="31" t="s">
        <v>94</v>
      </c>
      <c r="K12" s="48" t="s">
        <v>158</v>
      </c>
      <c r="L12" s="31" t="s">
        <v>150</v>
      </c>
      <c r="M12" s="36">
        <v>1</v>
      </c>
      <c r="N12" s="15" t="s">
        <v>109</v>
      </c>
      <c r="O12" s="39">
        <v>36</v>
      </c>
      <c r="P12" s="15" t="s">
        <v>110</v>
      </c>
      <c r="Q12" s="42">
        <v>214000</v>
      </c>
      <c r="R12" s="42">
        <v>214000</v>
      </c>
      <c r="S12" s="42">
        <v>214000</v>
      </c>
      <c r="T12" s="41">
        <v>0</v>
      </c>
      <c r="U12" s="44">
        <f t="shared" ref="U12:U13" si="1">SUM(Q12:T12)</f>
        <v>642000</v>
      </c>
      <c r="V12" s="21">
        <v>0</v>
      </c>
      <c r="X12" s="33"/>
      <c r="Y12" s="30"/>
    </row>
    <row r="13" spans="1:26" ht="27.6" customHeight="1" x14ac:dyDescent="0.3">
      <c r="A13" s="24" t="s">
        <v>181</v>
      </c>
      <c r="B13" s="65" t="s">
        <v>89</v>
      </c>
      <c r="C13" s="28">
        <v>2023</v>
      </c>
      <c r="D13" s="28">
        <v>2024</v>
      </c>
      <c r="F13" s="15" t="s">
        <v>90</v>
      </c>
      <c r="H13" s="56" t="s">
        <v>110</v>
      </c>
      <c r="I13" s="31" t="s">
        <v>92</v>
      </c>
      <c r="J13" s="31" t="s">
        <v>94</v>
      </c>
      <c r="K13" s="75" t="s">
        <v>180</v>
      </c>
      <c r="L13" s="31" t="s">
        <v>182</v>
      </c>
      <c r="M13" s="36">
        <v>1</v>
      </c>
      <c r="N13" s="15" t="s">
        <v>109</v>
      </c>
      <c r="O13" s="39">
        <v>36</v>
      </c>
      <c r="P13" s="15" t="s">
        <v>110</v>
      </c>
      <c r="Q13" s="42">
        <v>50000</v>
      </c>
      <c r="R13" s="42">
        <v>50000</v>
      </c>
      <c r="S13" s="42">
        <v>50000</v>
      </c>
      <c r="T13" s="41">
        <v>0</v>
      </c>
      <c r="U13" s="44">
        <f t="shared" si="1"/>
        <v>150000</v>
      </c>
      <c r="V13" s="21">
        <v>0</v>
      </c>
      <c r="X13" s="33"/>
      <c r="Y13" s="30"/>
    </row>
    <row r="14" spans="1:26" s="76" customFormat="1" ht="29.4" customHeight="1" x14ac:dyDescent="0.3">
      <c r="A14" s="78" t="s">
        <v>188</v>
      </c>
      <c r="B14" s="80" t="s">
        <v>89</v>
      </c>
      <c r="C14" s="34">
        <v>2023</v>
      </c>
      <c r="D14" s="34">
        <v>2024</v>
      </c>
      <c r="E14" s="83" t="s">
        <v>185</v>
      </c>
      <c r="F14" s="84" t="s">
        <v>90</v>
      </c>
      <c r="G14" s="81"/>
      <c r="H14" s="63" t="s">
        <v>110</v>
      </c>
      <c r="I14" s="63" t="s">
        <v>92</v>
      </c>
      <c r="J14" s="63" t="s">
        <v>94</v>
      </c>
      <c r="K14" s="86" t="s">
        <v>156</v>
      </c>
      <c r="L14" s="87" t="s">
        <v>184</v>
      </c>
      <c r="M14" s="88">
        <v>1</v>
      </c>
      <c r="N14" s="84" t="s">
        <v>109</v>
      </c>
      <c r="O14" s="73">
        <v>12</v>
      </c>
      <c r="P14" s="84" t="s">
        <v>90</v>
      </c>
      <c r="Q14" s="89">
        <v>457300</v>
      </c>
      <c r="R14" s="90">
        <v>0</v>
      </c>
      <c r="S14" s="60">
        <v>0</v>
      </c>
      <c r="T14" s="90">
        <v>0</v>
      </c>
      <c r="U14" s="91">
        <f t="shared" ref="U14:U21" si="2">SUM(Q14:T14)</f>
        <v>457300</v>
      </c>
      <c r="V14" s="92">
        <v>0</v>
      </c>
      <c r="W14" s="83"/>
      <c r="X14" s="79" t="s">
        <v>112</v>
      </c>
      <c r="Y14" s="61" t="s">
        <v>114</v>
      </c>
      <c r="Z14" s="77"/>
    </row>
    <row r="15" spans="1:26" s="76" customFormat="1" ht="29.4" customHeight="1" x14ac:dyDescent="0.3">
      <c r="A15" s="78" t="s">
        <v>189</v>
      </c>
      <c r="B15" s="80" t="s">
        <v>89</v>
      </c>
      <c r="C15" s="34">
        <v>2023</v>
      </c>
      <c r="D15" s="34">
        <v>2024</v>
      </c>
      <c r="E15" s="83" t="s">
        <v>185</v>
      </c>
      <c r="F15" s="84" t="s">
        <v>90</v>
      </c>
      <c r="G15" s="81"/>
      <c r="H15" s="63" t="s">
        <v>110</v>
      </c>
      <c r="I15" s="63" t="s">
        <v>92</v>
      </c>
      <c r="J15" s="63" t="s">
        <v>94</v>
      </c>
      <c r="K15" s="86" t="s">
        <v>193</v>
      </c>
      <c r="L15" s="87" t="s">
        <v>190</v>
      </c>
      <c r="M15" s="88">
        <v>1</v>
      </c>
      <c r="N15" s="84" t="s">
        <v>109</v>
      </c>
      <c r="O15" s="73">
        <v>36</v>
      </c>
      <c r="P15" s="84" t="s">
        <v>90</v>
      </c>
      <c r="Q15" s="89">
        <v>555923</v>
      </c>
      <c r="R15" s="90">
        <v>398994</v>
      </c>
      <c r="S15" s="60">
        <v>280581</v>
      </c>
      <c r="T15" s="90">
        <v>0</v>
      </c>
      <c r="U15" s="91">
        <f t="shared" si="2"/>
        <v>1235498</v>
      </c>
      <c r="V15" s="92">
        <v>0</v>
      </c>
      <c r="W15" s="83"/>
      <c r="X15" s="79"/>
      <c r="Y15" s="61"/>
      <c r="Z15" s="77"/>
    </row>
    <row r="16" spans="1:26" s="76" customFormat="1" ht="29.4" customHeight="1" x14ac:dyDescent="0.3">
      <c r="A16" s="78" t="s">
        <v>191</v>
      </c>
      <c r="B16" s="80" t="s">
        <v>89</v>
      </c>
      <c r="C16" s="34">
        <v>2023</v>
      </c>
      <c r="D16" s="34">
        <v>2024</v>
      </c>
      <c r="E16" s="83" t="s">
        <v>185</v>
      </c>
      <c r="F16" s="84" t="s">
        <v>90</v>
      </c>
      <c r="G16" s="81"/>
      <c r="H16" s="63" t="s">
        <v>110</v>
      </c>
      <c r="I16" s="63" t="s">
        <v>92</v>
      </c>
      <c r="J16" s="63" t="s">
        <v>94</v>
      </c>
      <c r="K16" s="86" t="s">
        <v>193</v>
      </c>
      <c r="L16" s="87" t="s">
        <v>192</v>
      </c>
      <c r="M16" s="88">
        <v>1</v>
      </c>
      <c r="N16" s="84" t="s">
        <v>109</v>
      </c>
      <c r="O16" s="73">
        <v>24</v>
      </c>
      <c r="P16" s="84" t="s">
        <v>90</v>
      </c>
      <c r="Q16" s="89">
        <v>500000</v>
      </c>
      <c r="R16" s="90">
        <v>500000</v>
      </c>
      <c r="S16" s="60">
        <v>0</v>
      </c>
      <c r="T16" s="90">
        <v>0</v>
      </c>
      <c r="U16" s="91">
        <f t="shared" si="2"/>
        <v>1000000</v>
      </c>
      <c r="V16" s="92">
        <v>0</v>
      </c>
      <c r="W16" s="83"/>
      <c r="X16" s="79"/>
      <c r="Y16" s="61"/>
      <c r="Z16" s="77"/>
    </row>
    <row r="17" spans="1:26" s="76" customFormat="1" ht="29.4" customHeight="1" x14ac:dyDescent="0.3">
      <c r="A17" s="78" t="s">
        <v>210</v>
      </c>
      <c r="B17" s="80" t="s">
        <v>89</v>
      </c>
      <c r="C17" s="34">
        <v>2023</v>
      </c>
      <c r="D17" s="34">
        <v>2024</v>
      </c>
      <c r="E17" s="85" t="s">
        <v>207</v>
      </c>
      <c r="F17" s="84" t="s">
        <v>90</v>
      </c>
      <c r="G17" s="81"/>
      <c r="H17" s="63" t="s">
        <v>110</v>
      </c>
      <c r="I17" s="63" t="s">
        <v>92</v>
      </c>
      <c r="J17" s="63" t="s">
        <v>94</v>
      </c>
      <c r="K17" s="86" t="s">
        <v>206</v>
      </c>
      <c r="L17" s="93" t="s">
        <v>213</v>
      </c>
      <c r="M17" s="88">
        <v>1</v>
      </c>
      <c r="N17" s="84" t="s">
        <v>109</v>
      </c>
      <c r="O17" s="73">
        <v>1</v>
      </c>
      <c r="P17" s="84" t="s">
        <v>90</v>
      </c>
      <c r="Q17" s="94">
        <v>230000</v>
      </c>
      <c r="R17" s="90">
        <v>0</v>
      </c>
      <c r="S17" s="60">
        <v>0</v>
      </c>
      <c r="T17" s="90">
        <v>0</v>
      </c>
      <c r="U17" s="91">
        <f t="shared" si="2"/>
        <v>230000</v>
      </c>
      <c r="V17" s="92">
        <v>0</v>
      </c>
      <c r="W17" s="83"/>
      <c r="X17" s="79"/>
      <c r="Y17" s="61"/>
      <c r="Z17" s="77"/>
    </row>
    <row r="18" spans="1:26" s="76" customFormat="1" ht="29.4" customHeight="1" x14ac:dyDescent="0.3">
      <c r="A18" s="78" t="s">
        <v>211</v>
      </c>
      <c r="B18" s="80" t="s">
        <v>89</v>
      </c>
      <c r="C18" s="34">
        <v>2023</v>
      </c>
      <c r="D18" s="34">
        <v>2024</v>
      </c>
      <c r="E18" s="85" t="s">
        <v>208</v>
      </c>
      <c r="F18" s="84" t="s">
        <v>90</v>
      </c>
      <c r="G18" s="81"/>
      <c r="H18" s="63" t="s">
        <v>110</v>
      </c>
      <c r="I18" s="63" t="s">
        <v>92</v>
      </c>
      <c r="J18" s="63" t="s">
        <v>94</v>
      </c>
      <c r="K18" s="86" t="s">
        <v>206</v>
      </c>
      <c r="L18" s="93" t="s">
        <v>202</v>
      </c>
      <c r="M18" s="88">
        <v>1</v>
      </c>
      <c r="N18" s="84" t="s">
        <v>109</v>
      </c>
      <c r="O18" s="73">
        <v>1</v>
      </c>
      <c r="P18" s="84" t="s">
        <v>90</v>
      </c>
      <c r="Q18" s="94">
        <v>230000</v>
      </c>
      <c r="R18" s="90">
        <v>0</v>
      </c>
      <c r="S18" s="60">
        <v>0</v>
      </c>
      <c r="T18" s="90">
        <v>0</v>
      </c>
      <c r="U18" s="91">
        <f t="shared" si="2"/>
        <v>230000</v>
      </c>
      <c r="V18" s="92">
        <v>0</v>
      </c>
      <c r="W18" s="83"/>
      <c r="X18" s="79"/>
      <c r="Y18" s="61"/>
      <c r="Z18" s="77"/>
    </row>
    <row r="19" spans="1:26" s="76" customFormat="1" ht="29.4" customHeight="1" x14ac:dyDescent="0.3">
      <c r="A19" s="78" t="s">
        <v>212</v>
      </c>
      <c r="B19" s="80" t="s">
        <v>89</v>
      </c>
      <c r="C19" s="34">
        <v>2023</v>
      </c>
      <c r="D19" s="34">
        <v>2024</v>
      </c>
      <c r="E19" s="85" t="s">
        <v>209</v>
      </c>
      <c r="F19" s="84" t="s">
        <v>90</v>
      </c>
      <c r="G19" s="81"/>
      <c r="H19" s="63" t="s">
        <v>110</v>
      </c>
      <c r="I19" s="63" t="s">
        <v>92</v>
      </c>
      <c r="J19" s="63" t="s">
        <v>94</v>
      </c>
      <c r="K19" s="86" t="s">
        <v>206</v>
      </c>
      <c r="L19" s="93" t="s">
        <v>203</v>
      </c>
      <c r="M19" s="88">
        <v>1</v>
      </c>
      <c r="N19" s="84" t="s">
        <v>109</v>
      </c>
      <c r="O19" s="73">
        <v>1</v>
      </c>
      <c r="P19" s="84" t="s">
        <v>90</v>
      </c>
      <c r="Q19" s="94">
        <v>230000</v>
      </c>
      <c r="R19" s="90">
        <v>0</v>
      </c>
      <c r="S19" s="60">
        <v>0</v>
      </c>
      <c r="T19" s="90">
        <v>0</v>
      </c>
      <c r="U19" s="91">
        <f t="shared" si="2"/>
        <v>230000</v>
      </c>
      <c r="V19" s="92">
        <v>0</v>
      </c>
      <c r="W19" s="83"/>
      <c r="X19" s="79"/>
      <c r="Y19" s="61"/>
      <c r="Z19" s="77"/>
    </row>
    <row r="20" spans="1:26" s="76" customFormat="1" ht="29.4" customHeight="1" x14ac:dyDescent="0.3">
      <c r="A20" s="78" t="s">
        <v>214</v>
      </c>
      <c r="B20" s="80" t="s">
        <v>89</v>
      </c>
      <c r="C20" s="34">
        <v>2023</v>
      </c>
      <c r="D20" s="34">
        <v>2024</v>
      </c>
      <c r="E20" s="85" t="s">
        <v>216</v>
      </c>
      <c r="F20" s="84" t="s">
        <v>90</v>
      </c>
      <c r="G20" s="81"/>
      <c r="H20" s="63" t="s">
        <v>110</v>
      </c>
      <c r="I20" s="63" t="s">
        <v>92</v>
      </c>
      <c r="J20" s="63" t="s">
        <v>94</v>
      </c>
      <c r="K20" s="86" t="s">
        <v>206</v>
      </c>
      <c r="L20" s="93" t="s">
        <v>204</v>
      </c>
      <c r="M20" s="88">
        <v>1</v>
      </c>
      <c r="N20" s="84" t="s">
        <v>109</v>
      </c>
      <c r="O20" s="73">
        <v>1</v>
      </c>
      <c r="P20" s="84" t="s">
        <v>90</v>
      </c>
      <c r="Q20" s="94">
        <v>81967</v>
      </c>
      <c r="R20" s="90">
        <v>0</v>
      </c>
      <c r="S20" s="60">
        <v>0</v>
      </c>
      <c r="T20" s="90">
        <v>0</v>
      </c>
      <c r="U20" s="91">
        <f t="shared" si="2"/>
        <v>81967</v>
      </c>
      <c r="V20" s="92">
        <v>0</v>
      </c>
      <c r="W20" s="83"/>
      <c r="X20" s="79"/>
      <c r="Y20" s="61"/>
      <c r="Z20" s="77"/>
    </row>
    <row r="21" spans="1:26" s="76" customFormat="1" ht="29.4" customHeight="1" x14ac:dyDescent="0.3">
      <c r="A21" s="78" t="s">
        <v>215</v>
      </c>
      <c r="B21" s="80" t="s">
        <v>89</v>
      </c>
      <c r="C21" s="34">
        <v>2023</v>
      </c>
      <c r="D21" s="34">
        <v>2024</v>
      </c>
      <c r="E21" s="85" t="s">
        <v>216</v>
      </c>
      <c r="F21" s="84" t="s">
        <v>90</v>
      </c>
      <c r="G21" s="81"/>
      <c r="H21" s="63" t="s">
        <v>110</v>
      </c>
      <c r="I21" s="63" t="s">
        <v>92</v>
      </c>
      <c r="J21" s="63" t="s">
        <v>94</v>
      </c>
      <c r="K21" s="86" t="s">
        <v>217</v>
      </c>
      <c r="L21" s="93" t="s">
        <v>205</v>
      </c>
      <c r="M21" s="88">
        <v>1</v>
      </c>
      <c r="N21" s="84" t="s">
        <v>109</v>
      </c>
      <c r="O21" s="73">
        <v>1</v>
      </c>
      <c r="P21" s="84" t="s">
        <v>90</v>
      </c>
      <c r="Q21" s="94">
        <v>81967</v>
      </c>
      <c r="R21" s="90">
        <v>0</v>
      </c>
      <c r="S21" s="60">
        <v>0</v>
      </c>
      <c r="T21" s="90">
        <v>0</v>
      </c>
      <c r="U21" s="91">
        <f t="shared" si="2"/>
        <v>81967</v>
      </c>
      <c r="V21" s="92">
        <v>0</v>
      </c>
      <c r="W21" s="83"/>
      <c r="X21" s="79"/>
      <c r="Y21" s="61"/>
      <c r="Z21" s="77"/>
    </row>
    <row r="22" spans="1:26" ht="28.2" customHeight="1" x14ac:dyDescent="0.3">
      <c r="A22" s="24" t="s">
        <v>86</v>
      </c>
      <c r="B22" s="65" t="s">
        <v>89</v>
      </c>
      <c r="C22" s="27">
        <v>2023</v>
      </c>
      <c r="D22" s="27">
        <v>2024</v>
      </c>
      <c r="F22" s="15" t="s">
        <v>90</v>
      </c>
      <c r="H22" s="30" t="s">
        <v>90</v>
      </c>
      <c r="I22" s="30" t="s">
        <v>92</v>
      </c>
      <c r="J22" s="30" t="s">
        <v>93</v>
      </c>
      <c r="K22" s="33" t="s">
        <v>98</v>
      </c>
      <c r="L22" s="34" t="s">
        <v>105</v>
      </c>
      <c r="M22" s="36">
        <v>1</v>
      </c>
      <c r="N22" s="15" t="s">
        <v>109</v>
      </c>
      <c r="O22" s="38">
        <v>60</v>
      </c>
      <c r="P22" s="15" t="s">
        <v>110</v>
      </c>
      <c r="Q22" s="42">
        <v>200000</v>
      </c>
      <c r="R22" s="43">
        <v>1000000</v>
      </c>
      <c r="S22" s="44">
        <v>1000000</v>
      </c>
      <c r="T22" s="41">
        <v>2800000</v>
      </c>
      <c r="U22" s="44">
        <f t="shared" si="0"/>
        <v>5000000</v>
      </c>
      <c r="V22" s="21">
        <v>0</v>
      </c>
      <c r="X22" s="33" t="s">
        <v>111</v>
      </c>
      <c r="Y22" s="30" t="s">
        <v>113</v>
      </c>
    </row>
    <row r="23" spans="1:26" ht="29.4" customHeight="1" x14ac:dyDescent="0.3">
      <c r="A23" s="24" t="s">
        <v>131</v>
      </c>
      <c r="B23" s="65" t="s">
        <v>89</v>
      </c>
      <c r="C23" s="27">
        <v>2023</v>
      </c>
      <c r="D23" s="27">
        <v>2024</v>
      </c>
      <c r="F23" s="15" t="s">
        <v>90</v>
      </c>
      <c r="H23" s="30" t="s">
        <v>90</v>
      </c>
      <c r="I23" s="30" t="s">
        <v>92</v>
      </c>
      <c r="J23" s="30" t="s">
        <v>93</v>
      </c>
      <c r="K23" s="33" t="s">
        <v>132</v>
      </c>
      <c r="L23" s="74" t="s">
        <v>195</v>
      </c>
      <c r="M23" s="36">
        <v>1</v>
      </c>
      <c r="N23" s="15" t="s">
        <v>109</v>
      </c>
      <c r="O23" s="38">
        <v>60</v>
      </c>
      <c r="P23" s="15" t="s">
        <v>91</v>
      </c>
      <c r="Q23" s="42">
        <v>80000</v>
      </c>
      <c r="R23" s="43">
        <v>160000</v>
      </c>
      <c r="S23" s="44">
        <v>160000</v>
      </c>
      <c r="T23" s="41">
        <v>400000</v>
      </c>
      <c r="U23" s="44">
        <f t="shared" si="0"/>
        <v>800000</v>
      </c>
      <c r="V23" s="21">
        <v>0</v>
      </c>
      <c r="X23" s="33"/>
      <c r="Y23" s="30"/>
    </row>
    <row r="24" spans="1:26" ht="29.4" customHeight="1" x14ac:dyDescent="0.3">
      <c r="A24" s="24" t="s">
        <v>133</v>
      </c>
      <c r="B24" s="65" t="s">
        <v>89</v>
      </c>
      <c r="C24" s="27">
        <v>2023</v>
      </c>
      <c r="D24" s="27">
        <v>2024</v>
      </c>
      <c r="F24" s="15" t="s">
        <v>90</v>
      </c>
      <c r="H24" s="30" t="s">
        <v>90</v>
      </c>
      <c r="I24" s="30" t="s">
        <v>92</v>
      </c>
      <c r="J24" s="30" t="s">
        <v>93</v>
      </c>
      <c r="K24" s="33" t="s">
        <v>194</v>
      </c>
      <c r="L24" s="74" t="s">
        <v>134</v>
      </c>
      <c r="M24" s="36">
        <v>1</v>
      </c>
      <c r="N24" s="15" t="s">
        <v>109</v>
      </c>
      <c r="O24" s="38">
        <v>60</v>
      </c>
      <c r="P24" s="15" t="s">
        <v>91</v>
      </c>
      <c r="Q24" s="42">
        <v>325000</v>
      </c>
      <c r="R24" s="43">
        <v>650000</v>
      </c>
      <c r="S24" s="44">
        <v>650000</v>
      </c>
      <c r="T24" s="41">
        <v>1625</v>
      </c>
      <c r="U24" s="44">
        <f t="shared" si="0"/>
        <v>1626625</v>
      </c>
      <c r="V24" s="21">
        <v>0</v>
      </c>
      <c r="X24" s="33"/>
      <c r="Y24" s="30"/>
    </row>
    <row r="25" spans="1:26" ht="29.4" customHeight="1" x14ac:dyDescent="0.3">
      <c r="A25" s="24" t="s">
        <v>143</v>
      </c>
      <c r="B25" s="65" t="s">
        <v>89</v>
      </c>
      <c r="C25" s="27">
        <v>2023</v>
      </c>
      <c r="D25" s="27">
        <v>2024</v>
      </c>
      <c r="F25" s="15" t="s">
        <v>90</v>
      </c>
      <c r="H25" s="30" t="s">
        <v>110</v>
      </c>
      <c r="I25" s="30" t="s">
        <v>92</v>
      </c>
      <c r="J25" s="30" t="s">
        <v>93</v>
      </c>
      <c r="K25" s="33" t="s">
        <v>145</v>
      </c>
      <c r="L25" s="74" t="s">
        <v>144</v>
      </c>
      <c r="M25" s="36">
        <v>1</v>
      </c>
      <c r="N25" s="15" t="s">
        <v>109</v>
      </c>
      <c r="O25" s="38">
        <v>48</v>
      </c>
      <c r="P25" s="15" t="s">
        <v>110</v>
      </c>
      <c r="Q25" s="42">
        <v>133500</v>
      </c>
      <c r="R25" s="43">
        <v>267000</v>
      </c>
      <c r="S25" s="44">
        <v>267000</v>
      </c>
      <c r="T25" s="41">
        <v>400500</v>
      </c>
      <c r="U25" s="44">
        <f t="shared" si="0"/>
        <v>1068000</v>
      </c>
      <c r="V25" s="21">
        <v>0</v>
      </c>
      <c r="X25" s="33"/>
      <c r="Y25" s="30"/>
    </row>
    <row r="26" spans="1:26" ht="29.4" customHeight="1" x14ac:dyDescent="0.3">
      <c r="A26" s="24" t="s">
        <v>146</v>
      </c>
      <c r="B26" s="65" t="s">
        <v>89</v>
      </c>
      <c r="C26" s="27">
        <v>2023</v>
      </c>
      <c r="D26" s="27">
        <v>2024</v>
      </c>
      <c r="F26" s="15" t="s">
        <v>90</v>
      </c>
      <c r="H26" s="30" t="s">
        <v>110</v>
      </c>
      <c r="I26" s="30" t="s">
        <v>92</v>
      </c>
      <c r="J26" s="30" t="s">
        <v>93</v>
      </c>
      <c r="K26" s="33" t="s">
        <v>155</v>
      </c>
      <c r="L26" s="34" t="s">
        <v>152</v>
      </c>
      <c r="M26" s="36">
        <v>1</v>
      </c>
      <c r="N26" s="15" t="s">
        <v>109</v>
      </c>
      <c r="O26" s="73">
        <v>60</v>
      </c>
      <c r="P26" s="15" t="s">
        <v>110</v>
      </c>
      <c r="Q26" s="42">
        <v>36250</v>
      </c>
      <c r="R26" s="42">
        <v>72500</v>
      </c>
      <c r="S26" s="42">
        <v>72500</v>
      </c>
      <c r="T26" s="42">
        <v>181250</v>
      </c>
      <c r="U26" s="44">
        <f t="shared" si="0"/>
        <v>362500</v>
      </c>
      <c r="V26" s="21">
        <v>0</v>
      </c>
      <c r="X26" s="25"/>
      <c r="Y26" s="31"/>
    </row>
    <row r="27" spans="1:26" ht="29.4" customHeight="1" x14ac:dyDescent="0.3">
      <c r="A27" s="24" t="s">
        <v>151</v>
      </c>
      <c r="B27" s="65" t="s">
        <v>89</v>
      </c>
      <c r="C27" s="27">
        <v>2023</v>
      </c>
      <c r="D27" s="27">
        <v>2024</v>
      </c>
      <c r="F27" s="15" t="s">
        <v>90</v>
      </c>
      <c r="H27" s="30" t="s">
        <v>110</v>
      </c>
      <c r="I27" s="30" t="s">
        <v>92</v>
      </c>
      <c r="J27" s="30" t="s">
        <v>93</v>
      </c>
      <c r="K27" s="45" t="s">
        <v>177</v>
      </c>
      <c r="L27" s="34" t="s">
        <v>162</v>
      </c>
      <c r="M27" s="36">
        <v>1</v>
      </c>
      <c r="N27" s="15" t="s">
        <v>109</v>
      </c>
      <c r="O27" s="73">
        <v>36</v>
      </c>
      <c r="P27" s="58" t="s">
        <v>110</v>
      </c>
      <c r="Q27" s="42">
        <v>115000</v>
      </c>
      <c r="R27" s="42">
        <v>115000</v>
      </c>
      <c r="S27" s="42">
        <v>115000</v>
      </c>
      <c r="T27" s="42">
        <v>0</v>
      </c>
      <c r="U27" s="44">
        <f t="shared" si="0"/>
        <v>345000</v>
      </c>
      <c r="V27" s="21">
        <v>0</v>
      </c>
      <c r="X27" s="33" t="s">
        <v>111</v>
      </c>
      <c r="Y27" s="30" t="s">
        <v>113</v>
      </c>
    </row>
    <row r="28" spans="1:26" ht="29.4" customHeight="1" x14ac:dyDescent="0.3">
      <c r="A28" s="24" t="s">
        <v>164</v>
      </c>
      <c r="B28" s="65" t="s">
        <v>89</v>
      </c>
      <c r="C28" s="27">
        <v>2023</v>
      </c>
      <c r="D28" s="27">
        <v>2024</v>
      </c>
      <c r="F28" s="15" t="s">
        <v>90</v>
      </c>
      <c r="H28" s="30" t="s">
        <v>110</v>
      </c>
      <c r="I28" s="30" t="s">
        <v>92</v>
      </c>
      <c r="J28" s="30" t="s">
        <v>93</v>
      </c>
      <c r="K28" s="33" t="s">
        <v>178</v>
      </c>
      <c r="L28" s="34" t="s">
        <v>163</v>
      </c>
      <c r="M28" s="36"/>
      <c r="N28" s="15" t="s">
        <v>109</v>
      </c>
      <c r="O28" s="73">
        <v>60</v>
      </c>
      <c r="P28" s="58" t="s">
        <v>110</v>
      </c>
      <c r="Q28" s="42">
        <v>1400000</v>
      </c>
      <c r="R28" s="42">
        <v>1400000</v>
      </c>
      <c r="S28" s="42">
        <v>1400000</v>
      </c>
      <c r="T28" s="42">
        <v>2800000</v>
      </c>
      <c r="U28" s="44">
        <f t="shared" si="0"/>
        <v>7000000</v>
      </c>
      <c r="V28" s="21">
        <v>0</v>
      </c>
      <c r="X28" s="33" t="s">
        <v>111</v>
      </c>
      <c r="Y28" s="30" t="s">
        <v>113</v>
      </c>
    </row>
    <row r="29" spans="1:26" ht="29.4" customHeight="1" x14ac:dyDescent="0.3">
      <c r="A29" s="24" t="s">
        <v>169</v>
      </c>
      <c r="B29" s="65" t="s">
        <v>89</v>
      </c>
      <c r="C29" s="27">
        <v>2023</v>
      </c>
      <c r="D29" s="27">
        <v>2024</v>
      </c>
      <c r="F29" s="15" t="s">
        <v>90</v>
      </c>
      <c r="H29" s="30" t="s">
        <v>110</v>
      </c>
      <c r="I29" s="30" t="s">
        <v>92</v>
      </c>
      <c r="J29" s="30" t="s">
        <v>93</v>
      </c>
      <c r="K29" s="33" t="s">
        <v>196</v>
      </c>
      <c r="L29" s="74" t="s">
        <v>165</v>
      </c>
      <c r="M29" s="36">
        <v>1</v>
      </c>
      <c r="N29" s="15" t="s">
        <v>109</v>
      </c>
      <c r="O29" s="73">
        <v>60</v>
      </c>
      <c r="P29" s="58" t="s">
        <v>110</v>
      </c>
      <c r="Q29" s="42">
        <v>147000</v>
      </c>
      <c r="R29" s="42">
        <v>251000</v>
      </c>
      <c r="S29" s="42">
        <v>251000</v>
      </c>
      <c r="T29" s="42">
        <v>606000</v>
      </c>
      <c r="U29" s="44">
        <f t="shared" si="0"/>
        <v>1255000</v>
      </c>
      <c r="V29" s="21">
        <v>0</v>
      </c>
      <c r="X29" s="33"/>
      <c r="Y29" s="30"/>
    </row>
    <row r="30" spans="1:26" ht="29.4" customHeight="1" x14ac:dyDescent="0.3">
      <c r="A30" s="24" t="s">
        <v>175</v>
      </c>
      <c r="B30" s="65" t="s">
        <v>89</v>
      </c>
      <c r="C30" s="27">
        <v>2023</v>
      </c>
      <c r="D30" s="27">
        <v>2024</v>
      </c>
      <c r="F30" s="15" t="s">
        <v>90</v>
      </c>
      <c r="H30" s="30" t="s">
        <v>110</v>
      </c>
      <c r="I30" s="30" t="s">
        <v>92</v>
      </c>
      <c r="J30" s="30" t="s">
        <v>93</v>
      </c>
      <c r="K30" s="33" t="s">
        <v>197</v>
      </c>
      <c r="L30" s="74" t="s">
        <v>168</v>
      </c>
      <c r="M30" s="36">
        <v>1</v>
      </c>
      <c r="N30" s="15" t="s">
        <v>109</v>
      </c>
      <c r="O30" s="73">
        <v>60</v>
      </c>
      <c r="P30" s="58" t="s">
        <v>90</v>
      </c>
      <c r="Q30" s="42">
        <v>1000000</v>
      </c>
      <c r="R30" s="42">
        <v>1000000</v>
      </c>
      <c r="S30" s="42">
        <v>1000000</v>
      </c>
      <c r="T30" s="42">
        <v>2000000</v>
      </c>
      <c r="U30" s="44">
        <f t="shared" si="0"/>
        <v>5000000</v>
      </c>
      <c r="V30" s="21">
        <v>0</v>
      </c>
      <c r="X30" s="33"/>
      <c r="Y30" s="30"/>
    </row>
    <row r="31" spans="1:26" ht="29.4" customHeight="1" x14ac:dyDescent="0.3">
      <c r="A31" s="24" t="s">
        <v>186</v>
      </c>
      <c r="B31" s="65" t="s">
        <v>89</v>
      </c>
      <c r="C31" s="27">
        <v>2023</v>
      </c>
      <c r="D31" s="27">
        <v>2024</v>
      </c>
      <c r="F31" s="15" t="s">
        <v>90</v>
      </c>
      <c r="H31" s="30" t="s">
        <v>110</v>
      </c>
      <c r="I31" s="30" t="s">
        <v>92</v>
      </c>
      <c r="J31" s="30" t="s">
        <v>93</v>
      </c>
      <c r="K31" s="33" t="s">
        <v>198</v>
      </c>
      <c r="L31" s="74" t="s">
        <v>170</v>
      </c>
      <c r="M31" s="36">
        <v>1</v>
      </c>
      <c r="N31" s="15" t="s">
        <v>109</v>
      </c>
      <c r="O31" s="73">
        <v>1</v>
      </c>
      <c r="P31" s="58" t="s">
        <v>110</v>
      </c>
      <c r="Q31" s="42">
        <v>40000</v>
      </c>
      <c r="R31" s="42">
        <v>0</v>
      </c>
      <c r="S31" s="42">
        <v>0</v>
      </c>
      <c r="T31" s="42">
        <v>0</v>
      </c>
      <c r="U31" s="44">
        <f t="shared" si="0"/>
        <v>40000</v>
      </c>
      <c r="V31" s="21">
        <v>0</v>
      </c>
      <c r="X31" s="33"/>
      <c r="Y31" s="30"/>
    </row>
    <row r="32" spans="1:26" ht="29.4" customHeight="1" x14ac:dyDescent="0.3">
      <c r="A32" s="24" t="s">
        <v>187</v>
      </c>
      <c r="B32" s="65" t="s">
        <v>89</v>
      </c>
      <c r="C32" s="27">
        <v>2023</v>
      </c>
      <c r="D32" s="27">
        <v>2024</v>
      </c>
      <c r="F32" s="15" t="s">
        <v>90</v>
      </c>
      <c r="H32" s="30" t="s">
        <v>90</v>
      </c>
      <c r="I32" s="30" t="s">
        <v>92</v>
      </c>
      <c r="J32" s="30" t="s">
        <v>93</v>
      </c>
      <c r="K32" s="33" t="s">
        <v>199</v>
      </c>
      <c r="L32" s="74" t="s">
        <v>176</v>
      </c>
      <c r="M32" s="36">
        <v>1</v>
      </c>
      <c r="N32" s="15" t="s">
        <v>109</v>
      </c>
      <c r="O32" s="73">
        <v>36</v>
      </c>
      <c r="P32" s="58" t="s">
        <v>110</v>
      </c>
      <c r="Q32" s="42">
        <v>350000</v>
      </c>
      <c r="R32" s="42">
        <v>700000</v>
      </c>
      <c r="S32" s="42">
        <v>700000</v>
      </c>
      <c r="T32" s="42">
        <v>350000</v>
      </c>
      <c r="U32" s="44">
        <f t="shared" si="0"/>
        <v>2100000</v>
      </c>
      <c r="V32" s="21">
        <v>0</v>
      </c>
      <c r="X32" s="33" t="s">
        <v>111</v>
      </c>
      <c r="Y32" s="30" t="s">
        <v>113</v>
      </c>
    </row>
    <row r="33" spans="1:26" ht="24.6" customHeight="1" x14ac:dyDescent="0.3">
      <c r="A33" s="24" t="s">
        <v>218</v>
      </c>
      <c r="B33" s="65" t="s">
        <v>89</v>
      </c>
      <c r="C33" s="27">
        <v>2023</v>
      </c>
      <c r="D33" s="82">
        <v>2024</v>
      </c>
      <c r="F33" s="15" t="s">
        <v>90</v>
      </c>
      <c r="H33" s="30" t="s">
        <v>90</v>
      </c>
      <c r="I33" s="30" t="s">
        <v>92</v>
      </c>
      <c r="J33" s="30" t="s">
        <v>93</v>
      </c>
      <c r="K33" s="33" t="s">
        <v>99</v>
      </c>
      <c r="L33" s="34" t="s">
        <v>106</v>
      </c>
      <c r="M33" s="36">
        <v>1</v>
      </c>
      <c r="N33" s="15" t="s">
        <v>109</v>
      </c>
      <c r="O33" s="38">
        <v>60</v>
      </c>
      <c r="P33" s="15" t="s">
        <v>110</v>
      </c>
      <c r="Q33" s="40">
        <v>1250000</v>
      </c>
      <c r="R33" s="43">
        <v>2500000</v>
      </c>
      <c r="S33" s="43">
        <v>2500000</v>
      </c>
      <c r="T33" s="41">
        <v>1250000</v>
      </c>
      <c r="U33" s="44">
        <f t="shared" si="0"/>
        <v>7500000</v>
      </c>
      <c r="V33" s="21">
        <v>0</v>
      </c>
      <c r="X33" s="33" t="s">
        <v>111</v>
      </c>
      <c r="Y33" s="30" t="s">
        <v>113</v>
      </c>
    </row>
    <row r="34" spans="1:26" s="70" customFormat="1" ht="28.2" customHeight="1" x14ac:dyDescent="0.3">
      <c r="A34" s="61" t="s">
        <v>138</v>
      </c>
      <c r="B34" s="65" t="s">
        <v>89</v>
      </c>
      <c r="C34" s="66">
        <v>2023</v>
      </c>
      <c r="D34" s="67">
        <v>2025</v>
      </c>
      <c r="E34" s="68"/>
      <c r="F34" s="62" t="s">
        <v>90</v>
      </c>
      <c r="G34" s="62"/>
      <c r="H34" s="23" t="s">
        <v>90</v>
      </c>
      <c r="I34" s="23" t="s">
        <v>92</v>
      </c>
      <c r="J34" s="63" t="s">
        <v>93</v>
      </c>
      <c r="K34" s="45" t="s">
        <v>154</v>
      </c>
      <c r="L34" s="62" t="s">
        <v>137</v>
      </c>
      <c r="M34" s="62" t="s">
        <v>108</v>
      </c>
      <c r="N34" s="62" t="s">
        <v>109</v>
      </c>
      <c r="O34" s="49">
        <v>60</v>
      </c>
      <c r="P34" s="62" t="s">
        <v>110</v>
      </c>
      <c r="Q34" s="69">
        <v>40000</v>
      </c>
      <c r="R34" s="69">
        <v>460000</v>
      </c>
      <c r="S34" s="69">
        <v>460000</v>
      </c>
      <c r="T34" s="69">
        <v>1340000</v>
      </c>
      <c r="U34" s="60">
        <f t="shared" si="0"/>
        <v>2300000</v>
      </c>
      <c r="V34" s="69">
        <v>0</v>
      </c>
      <c r="W34" s="68"/>
      <c r="X34" s="33" t="s">
        <v>111</v>
      </c>
      <c r="Y34" s="30" t="s">
        <v>113</v>
      </c>
      <c r="Z34" s="68"/>
    </row>
    <row r="35" spans="1:26" s="70" customFormat="1" ht="28.2" customHeight="1" x14ac:dyDescent="0.3">
      <c r="A35" s="61" t="s">
        <v>141</v>
      </c>
      <c r="B35" s="65" t="s">
        <v>89</v>
      </c>
      <c r="C35" s="66">
        <v>2023</v>
      </c>
      <c r="D35" s="67">
        <v>2025</v>
      </c>
      <c r="E35" s="68"/>
      <c r="F35" s="62" t="s">
        <v>90</v>
      </c>
      <c r="G35" s="62"/>
      <c r="H35" s="23" t="s">
        <v>90</v>
      </c>
      <c r="I35" s="23" t="s">
        <v>92</v>
      </c>
      <c r="J35" s="63" t="s">
        <v>93</v>
      </c>
      <c r="K35" s="48" t="s">
        <v>153</v>
      </c>
      <c r="L35" s="62" t="s">
        <v>142</v>
      </c>
      <c r="M35" s="62" t="s">
        <v>108</v>
      </c>
      <c r="N35" s="62" t="s">
        <v>109</v>
      </c>
      <c r="O35" s="49">
        <v>48</v>
      </c>
      <c r="P35" s="62" t="s">
        <v>110</v>
      </c>
      <c r="Q35" s="69">
        <v>140000</v>
      </c>
      <c r="R35" s="69">
        <v>140000</v>
      </c>
      <c r="S35" s="69">
        <v>140000</v>
      </c>
      <c r="T35" s="69">
        <v>140000</v>
      </c>
      <c r="U35" s="60">
        <f t="shared" si="0"/>
        <v>560000</v>
      </c>
      <c r="V35" s="69">
        <v>0</v>
      </c>
      <c r="W35" s="68"/>
      <c r="X35" s="25" t="s">
        <v>112</v>
      </c>
      <c r="Y35" s="31" t="s">
        <v>114</v>
      </c>
      <c r="Z35" s="68"/>
    </row>
    <row r="36" spans="1:26" s="70" customFormat="1" ht="28.2" customHeight="1" x14ac:dyDescent="0.3">
      <c r="A36" s="61" t="s">
        <v>171</v>
      </c>
      <c r="B36" s="65" t="s">
        <v>89</v>
      </c>
      <c r="C36" s="66">
        <v>2023</v>
      </c>
      <c r="D36" s="67">
        <v>2025</v>
      </c>
      <c r="E36" s="68"/>
      <c r="F36" s="62" t="s">
        <v>90</v>
      </c>
      <c r="G36" s="62"/>
      <c r="H36" s="23" t="s">
        <v>90</v>
      </c>
      <c r="I36" s="23" t="s">
        <v>92</v>
      </c>
      <c r="J36" s="63" t="s">
        <v>93</v>
      </c>
      <c r="K36" s="75" t="s">
        <v>200</v>
      </c>
      <c r="L36" s="62" t="s">
        <v>172</v>
      </c>
      <c r="M36" s="62" t="s">
        <v>108</v>
      </c>
      <c r="N36" s="62" t="s">
        <v>109</v>
      </c>
      <c r="O36" s="49">
        <v>36</v>
      </c>
      <c r="P36" s="62" t="s">
        <v>110</v>
      </c>
      <c r="Q36" s="69">
        <v>35000</v>
      </c>
      <c r="R36" s="69">
        <v>35000</v>
      </c>
      <c r="S36" s="69">
        <v>35000</v>
      </c>
      <c r="T36" s="69">
        <v>0</v>
      </c>
      <c r="U36" s="60">
        <f t="shared" si="0"/>
        <v>105000</v>
      </c>
      <c r="V36" s="69">
        <v>0</v>
      </c>
      <c r="W36" s="68"/>
      <c r="X36" s="25"/>
      <c r="Y36" s="31"/>
      <c r="Z36" s="68"/>
    </row>
    <row r="37" spans="1:26" ht="29.4" customHeight="1" x14ac:dyDescent="0.3">
      <c r="A37" s="24" t="s">
        <v>87</v>
      </c>
      <c r="B37" s="65" t="s">
        <v>89</v>
      </c>
      <c r="C37" s="28">
        <v>2023</v>
      </c>
      <c r="D37" s="28">
        <v>2025</v>
      </c>
      <c r="F37" s="15" t="s">
        <v>90</v>
      </c>
      <c r="H37" s="31" t="s">
        <v>90</v>
      </c>
      <c r="I37" s="31" t="s">
        <v>92</v>
      </c>
      <c r="J37" s="31" t="s">
        <v>94</v>
      </c>
      <c r="K37" s="25" t="s">
        <v>100</v>
      </c>
      <c r="L37" s="31" t="s">
        <v>107</v>
      </c>
      <c r="M37" s="31" t="s">
        <v>108</v>
      </c>
      <c r="N37" s="15" t="s">
        <v>109</v>
      </c>
      <c r="O37" s="39">
        <v>24</v>
      </c>
      <c r="P37" s="15" t="s">
        <v>110</v>
      </c>
      <c r="Q37" s="42">
        <v>2000000</v>
      </c>
      <c r="R37" s="42">
        <v>2000000</v>
      </c>
      <c r="S37" s="42">
        <v>0</v>
      </c>
      <c r="T37" s="41">
        <v>0</v>
      </c>
      <c r="U37" s="44">
        <f t="shared" si="0"/>
        <v>4000000</v>
      </c>
      <c r="V37" s="21">
        <v>0</v>
      </c>
      <c r="X37" s="25" t="s">
        <v>112</v>
      </c>
      <c r="Y37" s="31" t="s">
        <v>114</v>
      </c>
    </row>
    <row r="38" spans="1:26" ht="29.4" customHeight="1" x14ac:dyDescent="0.3">
      <c r="A38" s="24" t="s">
        <v>159</v>
      </c>
      <c r="B38" s="65" t="s">
        <v>89</v>
      </c>
      <c r="C38" s="28">
        <v>2023</v>
      </c>
      <c r="D38" s="28">
        <v>2025</v>
      </c>
      <c r="F38" s="15" t="s">
        <v>90</v>
      </c>
      <c r="H38" s="31" t="s">
        <v>90</v>
      </c>
      <c r="I38" s="31" t="s">
        <v>92</v>
      </c>
      <c r="J38" s="31" t="s">
        <v>94</v>
      </c>
      <c r="K38" s="25" t="s">
        <v>161</v>
      </c>
      <c r="L38" s="31" t="s">
        <v>160</v>
      </c>
      <c r="M38" s="31" t="s">
        <v>108</v>
      </c>
      <c r="N38" s="15" t="s">
        <v>109</v>
      </c>
      <c r="O38" s="39">
        <v>36</v>
      </c>
      <c r="P38" s="15" t="s">
        <v>110</v>
      </c>
      <c r="Q38" s="42">
        <v>70000</v>
      </c>
      <c r="R38" s="42">
        <v>200000</v>
      </c>
      <c r="S38" s="42">
        <v>200000</v>
      </c>
      <c r="T38" s="41">
        <v>130000</v>
      </c>
      <c r="U38" s="44">
        <f t="shared" si="0"/>
        <v>600000</v>
      </c>
      <c r="V38" s="21">
        <v>0</v>
      </c>
      <c r="X38" s="33" t="s">
        <v>111</v>
      </c>
      <c r="Y38" s="30" t="s">
        <v>113</v>
      </c>
    </row>
    <row r="39" spans="1:26" ht="29.4" customHeight="1" x14ac:dyDescent="0.3">
      <c r="A39" s="24" t="s">
        <v>173</v>
      </c>
      <c r="B39" s="65" t="s">
        <v>89</v>
      </c>
      <c r="C39" s="28">
        <v>2023</v>
      </c>
      <c r="D39" s="28">
        <v>2025</v>
      </c>
      <c r="F39" s="15" t="s">
        <v>90</v>
      </c>
      <c r="H39" s="31" t="s">
        <v>110</v>
      </c>
      <c r="I39" s="31" t="s">
        <v>92</v>
      </c>
      <c r="J39" s="31" t="s">
        <v>94</v>
      </c>
      <c r="K39" s="25" t="s">
        <v>180</v>
      </c>
      <c r="L39" s="31" t="s">
        <v>174</v>
      </c>
      <c r="M39" s="31" t="s">
        <v>108</v>
      </c>
      <c r="N39" s="15" t="s">
        <v>109</v>
      </c>
      <c r="O39" s="39">
        <v>36</v>
      </c>
      <c r="P39" s="15" t="s">
        <v>110</v>
      </c>
      <c r="Q39" s="42">
        <v>35000</v>
      </c>
      <c r="R39" s="42">
        <v>70000</v>
      </c>
      <c r="S39" s="42">
        <v>70000</v>
      </c>
      <c r="T39" s="41">
        <v>35000</v>
      </c>
      <c r="U39" s="44">
        <f t="shared" si="0"/>
        <v>210000</v>
      </c>
      <c r="V39" s="21">
        <v>0</v>
      </c>
      <c r="X39" s="33"/>
      <c r="Y39" s="30"/>
    </row>
    <row r="40" spans="1:26" ht="29.4" customHeight="1" x14ac:dyDescent="0.3">
      <c r="A40" s="24" t="s">
        <v>88</v>
      </c>
      <c r="B40" s="65" t="s">
        <v>89</v>
      </c>
      <c r="C40" s="28">
        <v>2023</v>
      </c>
      <c r="D40" s="28">
        <v>2026</v>
      </c>
      <c r="F40" s="58" t="s">
        <v>90</v>
      </c>
      <c r="H40" s="31" t="s">
        <v>90</v>
      </c>
      <c r="I40" s="31" t="s">
        <v>92</v>
      </c>
      <c r="J40" s="31" t="s">
        <v>94</v>
      </c>
      <c r="K40" s="25" t="s">
        <v>100</v>
      </c>
      <c r="L40" s="31" t="s">
        <v>136</v>
      </c>
      <c r="M40" s="31" t="s">
        <v>108</v>
      </c>
      <c r="N40" s="15" t="s">
        <v>109</v>
      </c>
      <c r="O40" s="39">
        <v>24</v>
      </c>
      <c r="P40" s="15" t="s">
        <v>110</v>
      </c>
      <c r="Q40" s="42">
        <v>750000</v>
      </c>
      <c r="R40" s="42">
        <v>1500000</v>
      </c>
      <c r="S40" s="42">
        <v>0</v>
      </c>
      <c r="T40" s="41">
        <v>0</v>
      </c>
      <c r="U40" s="44">
        <f t="shared" si="0"/>
        <v>2250000</v>
      </c>
      <c r="V40" s="21">
        <v>0</v>
      </c>
      <c r="X40" s="33" t="s">
        <v>111</v>
      </c>
      <c r="Y40" s="30" t="s">
        <v>113</v>
      </c>
    </row>
    <row r="41" spans="1:26" ht="26.4" customHeight="1" x14ac:dyDescent="0.3">
      <c r="A41" s="24" t="s">
        <v>166</v>
      </c>
      <c r="B41" s="65" t="s">
        <v>89</v>
      </c>
      <c r="C41" s="28">
        <v>2023</v>
      </c>
      <c r="D41" s="57">
        <v>2026</v>
      </c>
      <c r="F41" s="58" t="s">
        <v>90</v>
      </c>
      <c r="H41" s="31" t="s">
        <v>90</v>
      </c>
      <c r="I41" s="31" t="s">
        <v>92</v>
      </c>
      <c r="J41" s="31" t="s">
        <v>94</v>
      </c>
      <c r="K41" s="50" t="s">
        <v>179</v>
      </c>
      <c r="L41" s="58" t="s">
        <v>167</v>
      </c>
      <c r="M41" s="15" t="s">
        <v>108</v>
      </c>
      <c r="N41" s="15" t="s">
        <v>109</v>
      </c>
      <c r="O41" s="47">
        <v>36</v>
      </c>
      <c r="P41" s="15" t="s">
        <v>110</v>
      </c>
      <c r="Q41" s="21">
        <v>11250</v>
      </c>
      <c r="R41" s="21">
        <v>45000</v>
      </c>
      <c r="S41" s="21">
        <v>45000</v>
      </c>
      <c r="T41" s="21">
        <v>33750</v>
      </c>
      <c r="U41" s="21">
        <f t="shared" si="0"/>
        <v>135000</v>
      </c>
      <c r="V41" s="21">
        <v>0</v>
      </c>
      <c r="X41" s="33" t="s">
        <v>111</v>
      </c>
      <c r="Y41" s="30" t="s">
        <v>113</v>
      </c>
    </row>
  </sheetData>
  <mergeCells count="1">
    <mergeCell ref="A1:Z1"/>
  </mergeCells>
  <dataValidations count="2">
    <dataValidation allowBlank="1" showInputMessage="1" showErrorMessage="1" prompt="Valore annuo del fabbisogno (IVA esclusa) per cui l'Ente risulta scoperto per l'anno di riferimento." sqref="Q26:S32"/>
    <dataValidation allowBlank="1" showInputMessage="1" showErrorMessage="1" prompt="Valore (IVA esclusa) del fabbisogno per cui l'Ente risulta &quot;scoperto&quot; per gli anni successivi" sqref="T26:T32"/>
  </dataValidations>
  <pageMargins left="0.25" right="0.25" top="0.75" bottom="0.75" header="0.3" footer="0.3"/>
  <pageSetup paperSize="8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LEGENDA</vt:lpstr>
      <vt:lpstr>DATI ENTE</vt:lpstr>
      <vt:lpstr>SCHEDA H</vt:lpstr>
    </vt:vector>
  </TitlesOfParts>
  <Company>Consip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Fantini Alberto</dc:creator>
  <cp:lastModifiedBy>Caldarella Paolo Luca</cp:lastModifiedBy>
  <cp:lastPrinted>2023-12-15T09:23:37Z</cp:lastPrinted>
  <dcterms:created xsi:type="dcterms:W3CDTF">2023-09-07T11:05:29Z</dcterms:created>
  <dcterms:modified xsi:type="dcterms:W3CDTF">2023-12-20T14:17:55Z</dcterms:modified>
</cp:coreProperties>
</file>